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<sst xmlns="http://schemas.openxmlformats.org/spreadsheetml/2006/main" count="497" uniqueCount="356">
  <si>
    <t>Załącznik nr 1</t>
  </si>
  <si>
    <t xml:space="preserve">do </t>
  </si>
  <si>
    <t>Uchwały nr XXIII/171/08 z dnia 27 czerwca 2008 r.</t>
  </si>
  <si>
    <t>Lp.</t>
  </si>
  <si>
    <t xml:space="preserve">Nazwa i opis środka trwałego </t>
  </si>
  <si>
    <t xml:space="preserve">Liczba sztuk lub mb </t>
  </si>
  <si>
    <t>Zdjęcie i opis</t>
  </si>
  <si>
    <t xml:space="preserve">Wartość początkowa </t>
  </si>
  <si>
    <t xml:space="preserve">Oszacowany stopień zaużycia technicznego [%] </t>
  </si>
  <si>
    <t>Oszacowany stopień zużycia ekonomicznego [%]</t>
  </si>
  <si>
    <t>Oszacowany stopień zużycia funkcjonalnego [%]</t>
  </si>
  <si>
    <t>Wartość rynkowa- funkcja popytu do podaży w zł</t>
  </si>
  <si>
    <t>wodociągi- kanał</t>
  </si>
  <si>
    <t>sieć kanalizacyjna- ul. Bulwary</t>
  </si>
  <si>
    <t>1000 mb</t>
  </si>
  <si>
    <t>beton - średnica 800, rok budowy 1928</t>
  </si>
  <si>
    <t>sieć kanalizacyjna- ul. Piłsudskiego</t>
  </si>
  <si>
    <t>300 mb</t>
  </si>
  <si>
    <t>kamionka - średnica 300, rok budowy 1942</t>
  </si>
  <si>
    <t>sieć kanalizacyjna- ul. Dekerta</t>
  </si>
  <si>
    <t>200 mb</t>
  </si>
  <si>
    <t>kamionka - średnica 200, rok budowy 1942</t>
  </si>
  <si>
    <t xml:space="preserve">sieć kanalizacyjna- ul. Jastrzębska </t>
  </si>
  <si>
    <t>rok budowy 1942</t>
  </si>
  <si>
    <t>sieć kanalizacyjna- ul. Kilińskiego</t>
  </si>
  <si>
    <t>kamionka - średnica 250, rok budowy 1958</t>
  </si>
  <si>
    <t xml:space="preserve">                                                                                                                                                                   </t>
  </si>
  <si>
    <t>sieć kanalizacyjna- ul. Kościuszki</t>
  </si>
  <si>
    <t>rok budowy 1941</t>
  </si>
  <si>
    <t>sieć kanalizacyjna- ul. Traugutta</t>
  </si>
  <si>
    <t>800 mb</t>
  </si>
  <si>
    <t>kamionka - średnica 300, rok budowy 1958</t>
  </si>
  <si>
    <t>sieć kanalizacyjna- ul. Mickiewicza</t>
  </si>
  <si>
    <t>beton - średnica 500, rok budowy 1927</t>
  </si>
  <si>
    <t>sieć kanalizacyjna- ul.3-go Maja</t>
  </si>
  <si>
    <t>500 mb</t>
  </si>
  <si>
    <t>sieć kanalizacyjna- ul. Łączna</t>
  </si>
  <si>
    <t>rok budowy 1967</t>
  </si>
  <si>
    <t>sieć kanalizacyjna- ul. Okrzei</t>
  </si>
  <si>
    <t>400 mb</t>
  </si>
  <si>
    <t>beton - średnica 400, rok budowy 1942</t>
  </si>
  <si>
    <t>sieć kanalizacyjna- ul. Przekop</t>
  </si>
  <si>
    <t>beton - średnica 500, rok budowy 1945</t>
  </si>
  <si>
    <t>sieć kanalizacyjna- ul. 11-go Listopada</t>
  </si>
  <si>
    <t>sieć kanalizacyjna- ul. Rapackiego</t>
  </si>
  <si>
    <t>murowana- średnica 300, roik budowy 1942</t>
  </si>
  <si>
    <t>sieć kanalizacyjna- ul. Sierakowskiego</t>
  </si>
  <si>
    <t>100 mb</t>
  </si>
  <si>
    <t>beton - średnica 600, rok budowy 1942</t>
  </si>
  <si>
    <t>sieć kanalizacyjna- ul. Staszica</t>
  </si>
  <si>
    <t>sieć kanalizacyjna- ul. Szkolna</t>
  </si>
  <si>
    <t>sieć kanalizacyjna- ul. 22- stycznia</t>
  </si>
  <si>
    <t>kamionka - średnica 300, rok budowy 1964</t>
  </si>
  <si>
    <t>sieć kanalizacyjna- ul. Wąska</t>
  </si>
  <si>
    <t>150 mb</t>
  </si>
  <si>
    <t>sieć kanalizacyjna- ul. Włocławska</t>
  </si>
  <si>
    <t>beton - rok budowy 1930</t>
  </si>
  <si>
    <t>kolektor do studni</t>
  </si>
  <si>
    <t>rurociąg tłoczny</t>
  </si>
  <si>
    <t>kanał deszczowy</t>
  </si>
  <si>
    <t>rok budowy 1960</t>
  </si>
  <si>
    <t>sieć kanalizacyjna- ul. Skępska</t>
  </si>
  <si>
    <t>kamionka - średnica 300, rok budowy 1976</t>
  </si>
  <si>
    <t>kanał sanitarny- ul. Mickiewicza</t>
  </si>
  <si>
    <t>600 mb</t>
  </si>
  <si>
    <t>beton - średnica 500, rok budowy 1978</t>
  </si>
  <si>
    <t>kolektor sanitarny- ul. Łączna</t>
  </si>
  <si>
    <t>beton - średnica 400, rok budowy 1984</t>
  </si>
  <si>
    <t>kanał sanitarny- ul. Łączna</t>
  </si>
  <si>
    <t>beton - średnica 400, rok budowy 1988</t>
  </si>
  <si>
    <t>sieć sanitarna- oś. Armii Krajowej</t>
  </si>
  <si>
    <t>rok budowy 1990</t>
  </si>
  <si>
    <t>przyłącze kanalizacyjne- ul. Bulwary</t>
  </si>
  <si>
    <t>rok budowy 1943</t>
  </si>
  <si>
    <t>przyłącze kanalizacyjne- ul. Cegielna</t>
  </si>
  <si>
    <t>rok budowy 1973</t>
  </si>
  <si>
    <t>przyłącze kanalizacyjne- ul. Dekerta</t>
  </si>
  <si>
    <t>rok budowy 1944</t>
  </si>
  <si>
    <t>przyłącze kanalizacyjne- ul. Wyszyńskiego</t>
  </si>
  <si>
    <t>przyłącze kanalizacyjne- ul. Jastrzębska</t>
  </si>
  <si>
    <t>rok budowy 1956</t>
  </si>
  <si>
    <t>przyłącze kanalizacyjne- ul. Kilińskiego</t>
  </si>
  <si>
    <t>rok budowy 1945</t>
  </si>
  <si>
    <t>przyłącze kanalizacyjne- ul. Kościuszki</t>
  </si>
  <si>
    <t>rok budowy 1975</t>
  </si>
  <si>
    <t>przyłącze kanalizacyjne- ul. Mickiewicza</t>
  </si>
  <si>
    <t>rok budowy 1951</t>
  </si>
  <si>
    <t>przyłącze kanalizacyjne- ul. 3- go Maja</t>
  </si>
  <si>
    <t>rok budowy 1953</t>
  </si>
  <si>
    <t>przyłącze kanalizacyjne- ul. Nowa</t>
  </si>
  <si>
    <t>rok budowy 1955</t>
  </si>
  <si>
    <t>przyłącze kanalizacyjne- ul. Okrzei</t>
  </si>
  <si>
    <t>przyłącze kanalizacyjne- ul.Przekop</t>
  </si>
  <si>
    <t>przyłącze kanalizacyjne- ul. 11 Listopada</t>
  </si>
  <si>
    <t>przyłącze kanalizacyjne- ul. Rapackiego</t>
  </si>
  <si>
    <t>przyłącze kanalizacyjne- ul. Sierakowskiego</t>
  </si>
  <si>
    <t>przyłącze kanalizacyjne- ul. Staszica</t>
  </si>
  <si>
    <t>przyłącze kanalizacyjne- ul. Narcyzowa</t>
  </si>
  <si>
    <t>rok budowy 1983</t>
  </si>
  <si>
    <t>przyłącze kanalizacyjne- ul. Chabrowa</t>
  </si>
  <si>
    <t>rok budowy 1986</t>
  </si>
  <si>
    <t>przyłącze kanalizacyjne- ul. Tulipanowa</t>
  </si>
  <si>
    <t>przyłącze kanalizacyjne- ul. Konwaliowa</t>
  </si>
  <si>
    <t>przyłącze kanalizacyjne- ul. Poziomkowa</t>
  </si>
  <si>
    <t>przyłącze kanalizacyjne- ul. Jaśminowa</t>
  </si>
  <si>
    <t>rok budowy 1987</t>
  </si>
  <si>
    <t>przyłącze kanalizacyjne- ul. Jagodowa</t>
  </si>
  <si>
    <t>przyłącze kanalizacyjne- ul. Różana</t>
  </si>
  <si>
    <t>przyłącze kanalizacyjne- ul. Krótka</t>
  </si>
  <si>
    <t>rok budowy 1988</t>
  </si>
  <si>
    <t>przyłącze kanalizacyjne- ul. Wiśniowa</t>
  </si>
  <si>
    <t>przyłącze kanalizacyjne- ul. Dekerta (Bank PKO)</t>
  </si>
  <si>
    <t>przyłącze kanalizacyjne- ul. Szkolna</t>
  </si>
  <si>
    <t>przyłącze kanalizacyjne- ul. Skępska</t>
  </si>
  <si>
    <t>przyłącze kanalizacyjne- ul. 22 Stycznia</t>
  </si>
  <si>
    <t>rok budowy 1964</t>
  </si>
  <si>
    <t>przyłącze kanalizacyjne- ul. Włocławska</t>
  </si>
  <si>
    <t>przyłącze kanalizacyjne- ul. Wspólna</t>
  </si>
  <si>
    <t>przyłącze kanalizacyjne- ul. Traugutta</t>
  </si>
  <si>
    <t>przyłącze kanalizacyjne- ul. Dobrzyńska</t>
  </si>
  <si>
    <t>rok budowy 1949</t>
  </si>
  <si>
    <t>przyłącze kanalizacyjne- ul. Łączna</t>
  </si>
  <si>
    <t>rok budowy 1978</t>
  </si>
  <si>
    <t>przyłącze kanalizacyjne- ul. Śliwkowa</t>
  </si>
  <si>
    <t>rok budowy 1981</t>
  </si>
  <si>
    <t>przyłącze kanalizacyjne- ul.Deszczowa, Sanitarna, Górna</t>
  </si>
  <si>
    <t>motopompa szlamowa</t>
  </si>
  <si>
    <t>przyłącze wodociągowe ul. Łączna</t>
  </si>
  <si>
    <t>komputer PSION komplet z osprzętem</t>
  </si>
  <si>
    <t>samochód ŻUK WLH 320 B</t>
  </si>
  <si>
    <t>samochód STAR WLA 21ON typ FSC 200</t>
  </si>
  <si>
    <t>samochód ciężarowy JELCZ WLH 828B TYP SK-42</t>
  </si>
  <si>
    <t>samochód asenizacyjny CLI R278 Typ STAR 200</t>
  </si>
  <si>
    <t>łączna wartość</t>
  </si>
  <si>
    <t>wodociągi- woda</t>
  </si>
  <si>
    <t>sieć wodociągowa- ul. Dobrzyńska</t>
  </si>
  <si>
    <t>AC średnica 100, rok budowy 1972</t>
  </si>
  <si>
    <t>sieć rozdzielcza ul. Piłsudskiego</t>
  </si>
  <si>
    <t>stal  średnica 100, rok budowy 1942</t>
  </si>
  <si>
    <t>sieć wodociągowa Plac Dekerta</t>
  </si>
  <si>
    <t>sieć wodociągowa ul. Wyszyńskiego</t>
  </si>
  <si>
    <t>900 mb</t>
  </si>
  <si>
    <t>AC średnica 100, rok budowy 1967</t>
  </si>
  <si>
    <t>sieć wodociągowa ul. Jastrzębska</t>
  </si>
  <si>
    <t>rok budowy 1950</t>
  </si>
  <si>
    <t>sieć wodociągowa osiedle Kopernika</t>
  </si>
  <si>
    <t>AC średnica 100, rok budowy 1973</t>
  </si>
  <si>
    <t>sieć wodociągowa ul. Kilińskiego</t>
  </si>
  <si>
    <t>sieć wodociągowa ul. Kościuszki</t>
  </si>
  <si>
    <t>sieć wodociągowa ul. Kolejowa</t>
  </si>
  <si>
    <t>sieć wodociągowa ul. Mickiewicza</t>
  </si>
  <si>
    <t>sieć wodociągowa ul. 3-go Maja</t>
  </si>
  <si>
    <t>stal  średnica 125, rok budowy 1942</t>
  </si>
  <si>
    <t>sieć wodociągowa ul. Okrzei</t>
  </si>
  <si>
    <t>1200 mb</t>
  </si>
  <si>
    <t>stal  średnica 100, rok budowy 1947</t>
  </si>
  <si>
    <t>sieć wodociągowa ul. Polna</t>
  </si>
  <si>
    <t>stal  średnica 100, rok budowy 1971</t>
  </si>
  <si>
    <t>sieć wodociągowa ul. 11-go Listopada</t>
  </si>
  <si>
    <t>stal  średnica 100, rok budowy 1941</t>
  </si>
  <si>
    <t>sieć wodociągowa, ul. Świerkowa</t>
  </si>
  <si>
    <t>AC średnica 100, rok budowy 1970</t>
  </si>
  <si>
    <t>sieć wodociągowa, ul. 22 Stycznia</t>
  </si>
  <si>
    <t>AC średnica 150, rok budowy 1968</t>
  </si>
  <si>
    <t>sieć wodociągowa, ul. Sierakowskiego</t>
  </si>
  <si>
    <t>sieć wodociągowa, ul. Szkolna</t>
  </si>
  <si>
    <t>sieć wodociągowa, ul. Traugutta</t>
  </si>
  <si>
    <t>AC średnica 200, rok budowy 1973</t>
  </si>
  <si>
    <t>sieć wodociągowa, ul. Włocławska</t>
  </si>
  <si>
    <t>sieć wodociągowa, ul. Żeromskiego</t>
  </si>
  <si>
    <t>AC średnica 100, rok budowy 1971</t>
  </si>
  <si>
    <t>sieć wodociagowa do studni I</t>
  </si>
  <si>
    <t>250 mb</t>
  </si>
  <si>
    <t>stal  średnica 150, rok budowy 1961</t>
  </si>
  <si>
    <t>sieć wodociagowa osiedle Armii Krajowej</t>
  </si>
  <si>
    <t>AC średnica 100, rok budowy 1984</t>
  </si>
  <si>
    <t>sieć wodociągowa, ul. Skępska</t>
  </si>
  <si>
    <t>AC średnica 100, rok budowy 1976</t>
  </si>
  <si>
    <t>sieć wodociągowa, ul. Krzywoustego</t>
  </si>
  <si>
    <t>AC średnica 100, rok budowy 1978</t>
  </si>
  <si>
    <t>sieć wodociągowa, ul. Żródlana</t>
  </si>
  <si>
    <t>AC średnica 100, rok budowy 1979</t>
  </si>
  <si>
    <t>sieć wodociągowa, ul. Wapienna Góra</t>
  </si>
  <si>
    <t>sieć wodociągowa, ul.Dolna</t>
  </si>
  <si>
    <t>Żel o średnicy 100, rok budowy  1982</t>
  </si>
  <si>
    <t>sieć wodociągowa, ul.Górna</t>
  </si>
  <si>
    <t>sieć wodociągowa, ul.Boczna</t>
  </si>
  <si>
    <t>PCV o średnicy 100, rok budowy 1982</t>
  </si>
  <si>
    <t>sieć wodociągowa, ul.Kilińskiego</t>
  </si>
  <si>
    <t>Żel o średnicy 150, rok budowy  1984</t>
  </si>
  <si>
    <t>sieć wodociągowa, os. Armii Krajowej</t>
  </si>
  <si>
    <t>stal  średnica 100, rok budowy 1990</t>
  </si>
  <si>
    <t>sieć wodociągowa, ul. Polna</t>
  </si>
  <si>
    <t>Żel o średnicy 250, rok budowy  1991</t>
  </si>
  <si>
    <t>przyłącze wodociągowe, ul. Dobrzyńska</t>
  </si>
  <si>
    <t>rok budowy 1970</t>
  </si>
  <si>
    <t>przyłącze wodociągowe, ul. Piłsudskiego</t>
  </si>
  <si>
    <t>przyłącze wodociągowe, ul. Cegielna</t>
  </si>
  <si>
    <t>przyłącze wodociągowe, ul. Cicha</t>
  </si>
  <si>
    <t>rok budowy 1972</t>
  </si>
  <si>
    <t>przyłącze wodociągowe, ul. Ciasna</t>
  </si>
  <si>
    <t>przyłącze wodociągowe, ul. Dekerta</t>
  </si>
  <si>
    <t>rok budowy 1952</t>
  </si>
  <si>
    <t>przyłącze wodociągowe, ul. Wyszyńskiego</t>
  </si>
  <si>
    <t>rok budowy 1968</t>
  </si>
  <si>
    <t>przyłącze wodociągowe, ul. Jastrzębska</t>
  </si>
  <si>
    <t>przyłącze wodociągowe, ul. Kopernika</t>
  </si>
  <si>
    <t>przyłącze wodociągowe, ul. Kilińskiego</t>
  </si>
  <si>
    <t>przyłącze wodociągowe, ul. Kościuszki</t>
  </si>
  <si>
    <t>rok budowy 1948</t>
  </si>
  <si>
    <t>przyłącze wodociągowe, ul. Kolejowa</t>
  </si>
  <si>
    <t>przyłącze wodociągowe, ul. Krótka</t>
  </si>
  <si>
    <t>przyłącze wodociągowe, ul. Mickiewicza</t>
  </si>
  <si>
    <t>przyłącze wodociągowe, ul. 3-go Maja</t>
  </si>
  <si>
    <t>przyłącze wodociągowe, ul. Leśna</t>
  </si>
  <si>
    <t>rok budowy 1966</t>
  </si>
  <si>
    <t>przyłącze wodociągowe, ul. Nowa</t>
  </si>
  <si>
    <t>przyłącze wodociągowe, ul. Okrzei</t>
  </si>
  <si>
    <t>przyłącze wodociągowe, ul. Przekop</t>
  </si>
  <si>
    <t>przyłącze wodociągowe, ul. Polna</t>
  </si>
  <si>
    <t>przyłącze wodociągowe, ul. Pusta</t>
  </si>
  <si>
    <t>przyłącze wodociągowe, ul. 11-go Listopada</t>
  </si>
  <si>
    <t>przyłącze wodociągowe, ul. Rapackiego</t>
  </si>
  <si>
    <t>przyłącze wodociągowe, ul. Świerkowa</t>
  </si>
  <si>
    <t>przyłącze wodociągowe, ul. 22-go Stycznia</t>
  </si>
  <si>
    <t>przyłącze wodociągowe, ul. Skępska</t>
  </si>
  <si>
    <t>przyłącze wodociągowe, ul. Sierakowskiego</t>
  </si>
  <si>
    <t>przyłącze wodociągowe, ul. Szkolna</t>
  </si>
  <si>
    <t>rok budowy 1954</t>
  </si>
  <si>
    <t>przyłącze wodociągowe, ul. Stodólna</t>
  </si>
  <si>
    <t>przyłącze wodociągowe, ul. Traugutta</t>
  </si>
  <si>
    <t>przyłącze wodociągowe, ul. Staszica</t>
  </si>
  <si>
    <t>przyłącze wodociągowe, ul. Włocławska</t>
  </si>
  <si>
    <t>przyłącze wodociągowe, ul. Wspólna</t>
  </si>
  <si>
    <t>przyłącze wodociągowe, ul. Żeromskiego</t>
  </si>
  <si>
    <t>przyłącze wodociągowe, ul. Wąska</t>
  </si>
  <si>
    <t>przyłącze wodociągowe, os. Ziemowita</t>
  </si>
  <si>
    <t>rok budowy 1977</t>
  </si>
  <si>
    <t>przyłącze wodociągowe, ul. Borek</t>
  </si>
  <si>
    <t>przyłącze wodociągowe, ul. Ogrodowa</t>
  </si>
  <si>
    <t>przyłącze wodociągowe, ul. Piastów</t>
  </si>
  <si>
    <t>przyłącze wodociągowe, ul. Źródlana</t>
  </si>
  <si>
    <t>rok budowy 1980</t>
  </si>
  <si>
    <t>przyłącze wodociągowe, ul. Wapienna Góra</t>
  </si>
  <si>
    <t>przyłącze wodociągowe, ul. Licealna</t>
  </si>
  <si>
    <t>przyłącze wodociągowe, ul. Narcyzowa</t>
  </si>
  <si>
    <t>przyłącze wodociągowe, ul. Górna</t>
  </si>
  <si>
    <t>przyłącze wodociągowe, ul. Dolna</t>
  </si>
  <si>
    <t>przyłącze wodociągowe, ul. Boczna</t>
  </si>
  <si>
    <t>rok budowy 1982</t>
  </si>
  <si>
    <t>przyłącze wodociągowe, ul. Klokocka</t>
  </si>
  <si>
    <t>przyłącze wodociągowe, ul. Słoneczna</t>
  </si>
  <si>
    <t>przyłącze wodociągowe, ul. Śliwkowa</t>
  </si>
  <si>
    <t>przyłącze wodociągowe, ul. Jabłoniowa</t>
  </si>
  <si>
    <t>przyłącze wodociągowe, ul. Jagodowa</t>
  </si>
  <si>
    <t>przyłącze wodociągowe, ul. Lipowa</t>
  </si>
  <si>
    <t>przyłącze wodociągowe, ul. Chabrowa</t>
  </si>
  <si>
    <t>przyłącze wodociągowe, ul. Konwaliowa</t>
  </si>
  <si>
    <t>przyłącze wodociągowe, ul. Astrowa</t>
  </si>
  <si>
    <t>przyłącze wodociągowe, ul. Różana</t>
  </si>
  <si>
    <t>przyłącze wodociągowe, ul. Wiśniowa</t>
  </si>
  <si>
    <t>przyłącze wodociągowe, ul. Makowa</t>
  </si>
  <si>
    <t>przyłącze wodociągowe, ul. Jaśminowa</t>
  </si>
  <si>
    <t>przyłącze wodociągowe, ul. Tulipanowa</t>
  </si>
  <si>
    <t>przyłącze wodociągowe, ul. Poziomkowa</t>
  </si>
  <si>
    <t>przyłącze wodociągowe, ul. Malinowa</t>
  </si>
  <si>
    <t>przyłącze wodociągowe, ul. Spokojna</t>
  </si>
  <si>
    <t>przyłącze wodociągowe, ul. Polarna</t>
  </si>
  <si>
    <t>rok budowy 1984</t>
  </si>
  <si>
    <t>przyłącze wodociągowe, ul. Wojska Polskiego</t>
  </si>
  <si>
    <t>rok budowy 1985</t>
  </si>
  <si>
    <t>przyłącze wodociągowe, ul. Wschodnia</t>
  </si>
  <si>
    <t>przyłącze wodociągowe, ul. Kosmiczna</t>
  </si>
  <si>
    <t>przyłącze wodociągowe, Przedszkole nr 1</t>
  </si>
  <si>
    <t>przyłącze wodociągowe, Pl Dekerta 15 (Bank PKO)</t>
  </si>
  <si>
    <t>przyłącze wodociągowe, oś. Jagielonów</t>
  </si>
  <si>
    <t>sieć wodociągowa z odgałęzieniem ul. Włocławska</t>
  </si>
  <si>
    <t>zewnętrzna sieć wodociągowa ul. Szkolna, Dolna, Górna</t>
  </si>
  <si>
    <t>przyłącze wodociągowe, ul. Łączna</t>
  </si>
  <si>
    <t>ogrrodzenie stacji pomp- przepompownia</t>
  </si>
  <si>
    <t>piła spalinowa PS 350</t>
  </si>
  <si>
    <t>ubijak grntowy SRX 50</t>
  </si>
  <si>
    <t>odżelaźniacz nr 2</t>
  </si>
  <si>
    <t>odżelaźniacz nr 3</t>
  </si>
  <si>
    <t>odżelaźniacz nr 4</t>
  </si>
  <si>
    <t>odżelaźniacz nr 6</t>
  </si>
  <si>
    <t>odżelaźniacz nr 7</t>
  </si>
  <si>
    <t>odżelaźniacz nr 5</t>
  </si>
  <si>
    <t>hydrofor nr 8</t>
  </si>
  <si>
    <t>zbiornik sprężonego powietrza nr 9</t>
  </si>
  <si>
    <t>zbiornik sprężonego powietrza nr 10</t>
  </si>
  <si>
    <t>zbiornik sprężonego powietrza nr 11</t>
  </si>
  <si>
    <t>system sygnalizacji  o włamaniu</t>
  </si>
  <si>
    <t>samochód ŻUK WKE 4390</t>
  </si>
  <si>
    <t>łaczna wartość</t>
  </si>
  <si>
    <t>oczyszczalnia</t>
  </si>
  <si>
    <t>wciągnik linowy</t>
  </si>
  <si>
    <t>detektor gazu</t>
  </si>
  <si>
    <t>aparat wężowy tłoczonego powietrza</t>
  </si>
  <si>
    <t>samochód Żuk WLH 708 B</t>
  </si>
  <si>
    <t>sprzęt laboratoryjny</t>
  </si>
  <si>
    <t>wodociągi- wydziałowe</t>
  </si>
  <si>
    <t>komputer OPTIMUS</t>
  </si>
  <si>
    <t>dział zieleni</t>
  </si>
  <si>
    <t>samochód śmieciarka Medium XL GO5 CB z wrzutnikiem  SK200</t>
  </si>
  <si>
    <t>dmuchawa do śniegu typ SB 300</t>
  </si>
  <si>
    <t>piec miałowy typ KWM-S 100 KW</t>
  </si>
  <si>
    <t>ciągnik WLH 268 B Nr fabryczny 376001 typ C- 360</t>
  </si>
  <si>
    <t>ciągnik ogrodniczy nr fabryczny 20441 typ TZ-4K-14</t>
  </si>
  <si>
    <t>karcher</t>
  </si>
  <si>
    <t>ciągnik ogrodniczy nr fabryczny 177703 typ M-F 70</t>
  </si>
  <si>
    <t>dział oczyszczania miasta</t>
  </si>
  <si>
    <t>ładowacz- cyklop typ T-214/3</t>
  </si>
  <si>
    <t>spycharka nr fabryczny 128391 typ D-606</t>
  </si>
  <si>
    <t>multikar WLH 992 B typ M2510</t>
  </si>
  <si>
    <t>multikar WLH 989 B</t>
  </si>
  <si>
    <t>samochód Żuk WLH 837 B typ GZ-22</t>
  </si>
  <si>
    <t>samochód Jelcz WLH 926 B typ IPH -1</t>
  </si>
  <si>
    <t>samochód STAR WLH 952 B typ 3W-200</t>
  </si>
  <si>
    <t>samochód spec. śmieciarka- podwozie Jelcz Nr fabryczny 00513 typ S.M.-200</t>
  </si>
  <si>
    <t>ciągnik URSUS z przyczepą WLH 3458 typ C-355</t>
  </si>
  <si>
    <t>wiertarka WSD - 16</t>
  </si>
  <si>
    <t>piec co</t>
  </si>
  <si>
    <t>betoniarka BW 2070</t>
  </si>
  <si>
    <t>prostownik spawalniczy</t>
  </si>
  <si>
    <t>kompaktor - ładowarka typ 534 K</t>
  </si>
  <si>
    <t>handler teleskowpowy typ Turbo Power</t>
  </si>
  <si>
    <t>maszyna zrębkująca</t>
  </si>
  <si>
    <t>maszyna do rozdrabniania słomy</t>
  </si>
  <si>
    <t>maszyna do mieszania skladników kompostu</t>
  </si>
  <si>
    <t>maszyna do mieszania kompostu na pryzmach</t>
  </si>
  <si>
    <t>sito bębnowe do uzdatniania kompostu</t>
  </si>
  <si>
    <t>prasa do papieru i tworzyw sztucznych butelek PT typ PR 8M</t>
  </si>
  <si>
    <t>samochód STAR 200 do wywozu nieczystości CLI 92 HV</t>
  </si>
  <si>
    <t>ciągnik roniczy Pronar MTZ</t>
  </si>
  <si>
    <t>mobilny punkt zbiórki odpadów niebezpiecznych ABROLL</t>
  </si>
  <si>
    <t>pojemniki do selektywnej zbiórki odpadów o pojemności 1100 l</t>
  </si>
  <si>
    <t>rampa najazdowa</t>
  </si>
  <si>
    <t>stacja meteorologiczna SKAY</t>
  </si>
  <si>
    <t>samoochód skrzyniowy Renault o ładowności 11,6 T</t>
  </si>
  <si>
    <t>wirówka do osuszania osadu</t>
  </si>
  <si>
    <t>sieć kanalizacyjna- ul. Wyszyńskiego</t>
  </si>
  <si>
    <t>kanalizacja sanitarna i deszczowa ul. Łączna</t>
  </si>
  <si>
    <t>kanalizacja ul. Świerkowa</t>
  </si>
  <si>
    <t>instalacja deszczowa ul Stodólna</t>
  </si>
  <si>
    <t>kanalizacja ul. Żeromskiego</t>
  </si>
  <si>
    <t>kolektor sanitarny ul Sportowej</t>
  </si>
  <si>
    <t xml:space="preserve">kolektor deszczowyul Sportowej, rozdzielcza sieć wodociągowa ul. Sportowej </t>
  </si>
  <si>
    <t>kolektor sanitarny  "C"</t>
  </si>
  <si>
    <t xml:space="preserve">sieć wodociągowo- kanalizacyjna ul. Boczna, Dolna, Górna </t>
  </si>
  <si>
    <t>kanalizacja ul. Żródlana</t>
  </si>
  <si>
    <t>sieć wodociągowa ul. Wiejska</t>
  </si>
  <si>
    <t>sieć wodociągowa ul. Orla, Ptasia</t>
  </si>
  <si>
    <t>sieć wodociągowa i kanalizacyjna ul. Dobrzyńskiego</t>
  </si>
  <si>
    <t>sieć wodociągowa i kanalizacyjna Os. Witonia</t>
  </si>
  <si>
    <t>łączna wartość wymienionych srodków trwałych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</si>
</sst>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0.00"/>
    <numFmt numFmtId="167" formatCode="0%"/>
    <numFmt numFmtId="168" formatCode="_-* #,##0&quot; zł&quot;_-;\-* #,##0&quot; zł&quot;_-;_-* &quot;- zł&quot;_-;_-@_-"/>
  </numFmts>
  <fonts count="9">
    <font>
      <sz val="10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i/>
      <sz val="14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8" fontId="3" fillId="2" borderId="2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8" fontId="5" fillId="2" borderId="4" xfId="0" applyNumberFormat="1" applyFont="1" applyFill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8" fontId="5" fillId="2" borderId="6" xfId="0" applyNumberFormat="1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78</xdr:row>
      <xdr:rowOff>0</xdr:rowOff>
    </xdr:from>
    <xdr:to>
      <xdr:col>4</xdr:col>
      <xdr:colOff>1838325</xdr:colOff>
      <xdr:row>78</xdr:row>
      <xdr:rowOff>1352550</xdr:rowOff>
    </xdr:to>
    <xdr:pic>
      <xdr:nvPicPr>
        <xdr:cNvPr id="1" name="Urząd Miejski LIPNO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643425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235</xdr:row>
      <xdr:rowOff>619125</xdr:rowOff>
    </xdr:from>
    <xdr:to>
      <xdr:col>4</xdr:col>
      <xdr:colOff>1838325</xdr:colOff>
      <xdr:row>236</xdr:row>
      <xdr:rowOff>1352550</xdr:rowOff>
    </xdr:to>
    <xdr:pic>
      <xdr:nvPicPr>
        <xdr:cNvPr id="2" name="Urząd Miejski LIPNO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35883650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80</xdr:row>
      <xdr:rowOff>66675</xdr:rowOff>
    </xdr:from>
    <xdr:to>
      <xdr:col>4</xdr:col>
      <xdr:colOff>1838325</xdr:colOff>
      <xdr:row>81</xdr:row>
      <xdr:rowOff>38100</xdr:rowOff>
    </xdr:to>
    <xdr:pic>
      <xdr:nvPicPr>
        <xdr:cNvPr id="3" name="Urząd Miejski LIPNO 1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44900850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238</xdr:row>
      <xdr:rowOff>28575</xdr:rowOff>
    </xdr:from>
    <xdr:to>
      <xdr:col>4</xdr:col>
      <xdr:colOff>1838325</xdr:colOff>
      <xdr:row>239</xdr:row>
      <xdr:rowOff>0</xdr:rowOff>
    </xdr:to>
    <xdr:pic>
      <xdr:nvPicPr>
        <xdr:cNvPr id="4" name="Urząd Miejski LIPNO 1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38293475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213</xdr:row>
      <xdr:rowOff>9525</xdr:rowOff>
    </xdr:from>
    <xdr:to>
      <xdr:col>4</xdr:col>
      <xdr:colOff>1838325</xdr:colOff>
      <xdr:row>213</xdr:row>
      <xdr:rowOff>1362075</xdr:rowOff>
    </xdr:to>
    <xdr:pic>
      <xdr:nvPicPr>
        <xdr:cNvPr id="5" name="Urząd Miejski LIPNO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123139200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1800225</xdr:colOff>
      <xdr:row>212</xdr:row>
      <xdr:rowOff>1352550</xdr:rowOff>
    </xdr:to>
    <xdr:pic>
      <xdr:nvPicPr>
        <xdr:cNvPr id="6" name="Urząd Miejski LIPNO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38400" y="121748550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211</xdr:row>
      <xdr:rowOff>28575</xdr:rowOff>
    </xdr:from>
    <xdr:to>
      <xdr:col>4</xdr:col>
      <xdr:colOff>1847850</xdr:colOff>
      <xdr:row>211</xdr:row>
      <xdr:rowOff>1381125</xdr:rowOff>
    </xdr:to>
    <xdr:pic>
      <xdr:nvPicPr>
        <xdr:cNvPr id="7" name="Urząd Miejski LIPNO 1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0" y="120386475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210</xdr:row>
      <xdr:rowOff>28575</xdr:rowOff>
    </xdr:from>
    <xdr:to>
      <xdr:col>4</xdr:col>
      <xdr:colOff>1847850</xdr:colOff>
      <xdr:row>210</xdr:row>
      <xdr:rowOff>1381125</xdr:rowOff>
    </xdr:to>
    <xdr:pic>
      <xdr:nvPicPr>
        <xdr:cNvPr id="8" name="Urząd Miejski LIPNO 1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0" y="119005350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209</xdr:row>
      <xdr:rowOff>28575</xdr:rowOff>
    </xdr:from>
    <xdr:to>
      <xdr:col>4</xdr:col>
      <xdr:colOff>1847850</xdr:colOff>
      <xdr:row>209</xdr:row>
      <xdr:rowOff>1381125</xdr:rowOff>
    </xdr:to>
    <xdr:pic>
      <xdr:nvPicPr>
        <xdr:cNvPr id="9" name="Urząd Miejski LIPNO 1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0" y="117605175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255</xdr:row>
      <xdr:rowOff>0</xdr:rowOff>
    </xdr:from>
    <xdr:to>
      <xdr:col>4</xdr:col>
      <xdr:colOff>1838325</xdr:colOff>
      <xdr:row>255</xdr:row>
      <xdr:rowOff>1352550</xdr:rowOff>
    </xdr:to>
    <xdr:pic>
      <xdr:nvPicPr>
        <xdr:cNvPr id="10" name="Urząd Miejski LIPNO 09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154981275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254</xdr:row>
      <xdr:rowOff>0</xdr:rowOff>
    </xdr:from>
    <xdr:to>
      <xdr:col>4</xdr:col>
      <xdr:colOff>1838325</xdr:colOff>
      <xdr:row>254</xdr:row>
      <xdr:rowOff>1352550</xdr:rowOff>
    </xdr:to>
    <xdr:pic>
      <xdr:nvPicPr>
        <xdr:cNvPr id="11" name="Urząd Miejski LIPNO 1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66975" y="153590625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234</xdr:row>
      <xdr:rowOff>28575</xdr:rowOff>
    </xdr:from>
    <xdr:to>
      <xdr:col>4</xdr:col>
      <xdr:colOff>1847850</xdr:colOff>
      <xdr:row>235</xdr:row>
      <xdr:rowOff>0</xdr:rowOff>
    </xdr:to>
    <xdr:pic>
      <xdr:nvPicPr>
        <xdr:cNvPr id="12" name="Urząd Miejski LIPNO 1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76500" y="133911975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251</xdr:row>
      <xdr:rowOff>9525</xdr:rowOff>
    </xdr:from>
    <xdr:to>
      <xdr:col>4</xdr:col>
      <xdr:colOff>1838325</xdr:colOff>
      <xdr:row>251</xdr:row>
      <xdr:rowOff>1362075</xdr:rowOff>
    </xdr:to>
    <xdr:pic>
      <xdr:nvPicPr>
        <xdr:cNvPr id="13" name="Urząd Miejski LIPNO 1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66975" y="149428200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249</xdr:row>
      <xdr:rowOff>28575</xdr:rowOff>
    </xdr:from>
    <xdr:to>
      <xdr:col>4</xdr:col>
      <xdr:colOff>1838325</xdr:colOff>
      <xdr:row>249</xdr:row>
      <xdr:rowOff>1381125</xdr:rowOff>
    </xdr:to>
    <xdr:pic>
      <xdr:nvPicPr>
        <xdr:cNvPr id="14" name="Urząd Miejski LIPNO 09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147046950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256</xdr:row>
      <xdr:rowOff>28575</xdr:rowOff>
    </xdr:from>
    <xdr:to>
      <xdr:col>5</xdr:col>
      <xdr:colOff>19050</xdr:colOff>
      <xdr:row>256</xdr:row>
      <xdr:rowOff>1609725</xdr:rowOff>
    </xdr:to>
    <xdr:pic>
      <xdr:nvPicPr>
        <xdr:cNvPr id="15" name="Urząd Miejski LIPNO 10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05075" y="156390975"/>
          <a:ext cx="180022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245</xdr:row>
      <xdr:rowOff>9525</xdr:rowOff>
    </xdr:from>
    <xdr:to>
      <xdr:col>4</xdr:col>
      <xdr:colOff>1847850</xdr:colOff>
      <xdr:row>245</xdr:row>
      <xdr:rowOff>1362075</xdr:rowOff>
    </xdr:to>
    <xdr:pic>
      <xdr:nvPicPr>
        <xdr:cNvPr id="16" name="Urząd Miejski LIPNO 09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76500" y="142074900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246</xdr:row>
      <xdr:rowOff>9525</xdr:rowOff>
    </xdr:from>
    <xdr:to>
      <xdr:col>4</xdr:col>
      <xdr:colOff>1847850</xdr:colOff>
      <xdr:row>246</xdr:row>
      <xdr:rowOff>1362075</xdr:rowOff>
    </xdr:to>
    <xdr:pic>
      <xdr:nvPicPr>
        <xdr:cNvPr id="17" name="Urząd Miejski LIPNO 09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76500" y="143456025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248</xdr:row>
      <xdr:rowOff>38100</xdr:rowOff>
    </xdr:from>
    <xdr:to>
      <xdr:col>4</xdr:col>
      <xdr:colOff>1838325</xdr:colOff>
      <xdr:row>249</xdr:row>
      <xdr:rowOff>9525</xdr:rowOff>
    </xdr:to>
    <xdr:pic>
      <xdr:nvPicPr>
        <xdr:cNvPr id="18" name="Urząd Miejski LIPNO 09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145675350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252</xdr:row>
      <xdr:rowOff>38100</xdr:rowOff>
    </xdr:from>
    <xdr:to>
      <xdr:col>4</xdr:col>
      <xdr:colOff>1838325</xdr:colOff>
      <xdr:row>253</xdr:row>
      <xdr:rowOff>9525</xdr:rowOff>
    </xdr:to>
    <xdr:pic>
      <xdr:nvPicPr>
        <xdr:cNvPr id="19" name="Urząd Miejski LIPNO 09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66975" y="150876000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253</xdr:row>
      <xdr:rowOff>0</xdr:rowOff>
    </xdr:from>
    <xdr:to>
      <xdr:col>4</xdr:col>
      <xdr:colOff>1838325</xdr:colOff>
      <xdr:row>253</xdr:row>
      <xdr:rowOff>1352550</xdr:rowOff>
    </xdr:to>
    <xdr:pic>
      <xdr:nvPicPr>
        <xdr:cNvPr id="20" name="Urząd Miejski LIPNO 10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52219025"/>
          <a:ext cx="18097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7"/>
  <sheetViews>
    <sheetView tabSelected="1" zoomScale="75" zoomScaleNormal="75" workbookViewId="0" topLeftCell="B1">
      <selection activeCell="M13" sqref="M13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7.7109375" style="0" customWidth="1"/>
    <col min="4" max="4" width="12.140625" style="0" customWidth="1"/>
    <col min="5" max="5" width="27.7109375" style="0" customWidth="1"/>
    <col min="6" max="6" width="14.28125" style="0" customWidth="1"/>
    <col min="7" max="7" width="12.421875" style="0" customWidth="1"/>
    <col min="8" max="8" width="18.140625" style="0" customWidth="1"/>
    <col min="9" max="9" width="20.421875" style="0" customWidth="1"/>
    <col min="10" max="10" width="23.28125" style="1" customWidth="1"/>
  </cols>
  <sheetData>
    <row r="1" spans="2:12" s="2" customFormat="1" ht="33" customHeight="1">
      <c r="B1" s="3"/>
      <c r="C1" s="3" t="s">
        <v>0</v>
      </c>
      <c r="D1" s="3" t="s">
        <v>1</v>
      </c>
      <c r="E1" s="3" t="s">
        <v>2</v>
      </c>
      <c r="F1" s="4"/>
      <c r="G1" s="3"/>
      <c r="H1" s="3"/>
      <c r="I1" s="3"/>
      <c r="J1" s="5"/>
      <c r="K1" s="6"/>
      <c r="L1" s="6"/>
    </row>
    <row r="2" spans="2:12" s="2" customFormat="1" ht="33" customHeight="1">
      <c r="B2" s="7" t="s">
        <v>3</v>
      </c>
      <c r="C2" s="7" t="s">
        <v>4</v>
      </c>
      <c r="D2" s="7" t="s">
        <v>5</v>
      </c>
      <c r="E2" s="7" t="s">
        <v>6</v>
      </c>
      <c r="F2" s="8" t="s">
        <v>7</v>
      </c>
      <c r="G2" s="7" t="s">
        <v>8</v>
      </c>
      <c r="H2" s="7" t="s">
        <v>9</v>
      </c>
      <c r="I2" s="7" t="s">
        <v>10</v>
      </c>
      <c r="J2" s="9" t="s">
        <v>11</v>
      </c>
      <c r="K2" s="6"/>
      <c r="L2" s="6"/>
    </row>
    <row r="3" spans="2:12" s="2" customFormat="1" ht="30" customHeight="1">
      <c r="B3" s="7"/>
      <c r="C3" s="7"/>
      <c r="D3" s="7"/>
      <c r="E3" s="7"/>
      <c r="F3" s="7"/>
      <c r="G3" s="7"/>
      <c r="H3" s="7"/>
      <c r="I3" s="7"/>
      <c r="J3" s="7"/>
      <c r="K3" s="6"/>
      <c r="L3" s="6"/>
    </row>
    <row r="4" spans="2:12" s="2" customFormat="1" ht="18.75" customHeight="1">
      <c r="B4" s="7"/>
      <c r="C4" s="7"/>
      <c r="D4" s="7"/>
      <c r="E4" s="7"/>
      <c r="F4" s="7"/>
      <c r="G4" s="7"/>
      <c r="H4" s="7"/>
      <c r="I4" s="7"/>
      <c r="J4" s="7"/>
      <c r="K4" s="6"/>
      <c r="L4" s="6"/>
    </row>
    <row r="5" spans="2:12" s="2" customFormat="1" ht="12" customHeight="1">
      <c r="B5" s="7"/>
      <c r="C5" s="7"/>
      <c r="D5" s="7"/>
      <c r="E5" s="7"/>
      <c r="F5" s="7"/>
      <c r="G5" s="7"/>
      <c r="H5" s="7"/>
      <c r="I5" s="7"/>
      <c r="J5" s="7"/>
      <c r="K5" s="6"/>
      <c r="L5" s="6"/>
    </row>
    <row r="6" spans="2:12" ht="12.75" customHeight="1" hidden="1">
      <c r="B6" s="7"/>
      <c r="C6" s="7"/>
      <c r="D6" s="7"/>
      <c r="E6" s="7"/>
      <c r="F6" s="7"/>
      <c r="G6" s="7"/>
      <c r="H6" s="7"/>
      <c r="I6" s="7"/>
      <c r="J6" s="7"/>
      <c r="K6" s="6"/>
      <c r="L6" s="6"/>
    </row>
    <row r="7" spans="2:10" ht="18.75" customHeight="1">
      <c r="B7" s="10">
        <v>1</v>
      </c>
      <c r="C7" s="10">
        <v>2</v>
      </c>
      <c r="D7" s="11">
        <v>3</v>
      </c>
      <c r="E7" s="10">
        <v>4</v>
      </c>
      <c r="F7" s="12">
        <v>5</v>
      </c>
      <c r="G7" s="10">
        <v>6</v>
      </c>
      <c r="H7" s="10">
        <v>7</v>
      </c>
      <c r="I7" s="10">
        <v>8</v>
      </c>
      <c r="J7" s="13"/>
    </row>
    <row r="8" spans="2:10" ht="18.75" customHeight="1">
      <c r="B8" s="14" t="s">
        <v>12</v>
      </c>
      <c r="C8" s="14"/>
      <c r="D8" s="14"/>
      <c r="E8" s="14"/>
      <c r="F8" s="14"/>
      <c r="G8" s="14"/>
      <c r="H8" s="14"/>
      <c r="I8" s="14"/>
      <c r="J8" s="14"/>
    </row>
    <row r="9" spans="2:10" ht="35.25" customHeight="1">
      <c r="B9" s="15">
        <v>1</v>
      </c>
      <c r="C9" s="16" t="s">
        <v>13</v>
      </c>
      <c r="D9" s="15" t="s">
        <v>14</v>
      </c>
      <c r="E9" s="17" t="s">
        <v>15</v>
      </c>
      <c r="F9" s="18">
        <v>55795</v>
      </c>
      <c r="G9" s="19">
        <v>0.5</v>
      </c>
      <c r="H9" s="19">
        <v>0.4</v>
      </c>
      <c r="I9" s="19">
        <v>0.1</v>
      </c>
      <c r="J9" s="20">
        <f>F9*(100%-G9)*(100%-H9)*(100%-I9)</f>
        <v>15064.65</v>
      </c>
    </row>
    <row r="10" spans="2:10" ht="36.75" customHeight="1">
      <c r="B10" s="21">
        <v>2</v>
      </c>
      <c r="C10" s="16" t="s">
        <v>16</v>
      </c>
      <c r="D10" s="21" t="s">
        <v>17</v>
      </c>
      <c r="E10" s="17" t="s">
        <v>18</v>
      </c>
      <c r="F10" s="22">
        <v>25258</v>
      </c>
      <c r="G10" s="19">
        <v>0.5</v>
      </c>
      <c r="H10" s="19">
        <v>0.4</v>
      </c>
      <c r="I10" s="19">
        <v>0.1</v>
      </c>
      <c r="J10" s="20">
        <f>F10*(100%-G10)*(100%-H10)*(100%-I10)</f>
        <v>6819.66</v>
      </c>
    </row>
    <row r="11" spans="2:10" ht="34.5" customHeight="1">
      <c r="B11" s="21">
        <v>3</v>
      </c>
      <c r="C11" s="16" t="s">
        <v>19</v>
      </c>
      <c r="D11" s="21" t="s">
        <v>20</v>
      </c>
      <c r="E11" s="17" t="s">
        <v>21</v>
      </c>
      <c r="F11" s="18">
        <v>4215</v>
      </c>
      <c r="G11" s="19">
        <v>0.5</v>
      </c>
      <c r="H11" s="19">
        <v>0.4</v>
      </c>
      <c r="I11" s="19">
        <v>0.1</v>
      </c>
      <c r="J11" s="20">
        <f>F11*(100%-G11)*(100%-H11)*(100%-I11)</f>
        <v>1138.05</v>
      </c>
    </row>
    <row r="12" spans="2:10" ht="37.5" customHeight="1">
      <c r="B12" s="21">
        <v>4</v>
      </c>
      <c r="C12" s="16" t="s">
        <v>22</v>
      </c>
      <c r="D12" s="21"/>
      <c r="E12" s="21" t="s">
        <v>23</v>
      </c>
      <c r="F12" s="18">
        <v>33902</v>
      </c>
      <c r="G12" s="19">
        <v>0.5</v>
      </c>
      <c r="H12" s="19">
        <v>0.4</v>
      </c>
      <c r="I12" s="19">
        <v>0.1</v>
      </c>
      <c r="J12" s="20">
        <f>F12*(100%-G12)*(100%-H12)*(100%-I12)</f>
        <v>9153.54</v>
      </c>
    </row>
    <row r="13" spans="2:13" ht="35.25" customHeight="1">
      <c r="B13" s="21">
        <v>5</v>
      </c>
      <c r="C13" s="16" t="s">
        <v>24</v>
      </c>
      <c r="D13" s="21" t="s">
        <v>20</v>
      </c>
      <c r="E13" s="17" t="s">
        <v>25</v>
      </c>
      <c r="F13" s="18">
        <v>15904</v>
      </c>
      <c r="G13" s="19">
        <v>0.5</v>
      </c>
      <c r="H13" s="19">
        <v>0.4</v>
      </c>
      <c r="I13" s="19">
        <v>0.1</v>
      </c>
      <c r="J13" s="20">
        <f>F13*(100%-G13)*(100%-H13)*(100%-I13)</f>
        <v>4294.08</v>
      </c>
      <c r="M13" t="s">
        <v>26</v>
      </c>
    </row>
    <row r="14" spans="2:10" ht="37.5" customHeight="1">
      <c r="B14" s="21">
        <v>6</v>
      </c>
      <c r="C14" s="16" t="s">
        <v>27</v>
      </c>
      <c r="D14" s="21"/>
      <c r="E14" s="21" t="s">
        <v>28</v>
      </c>
      <c r="F14" s="18">
        <v>33738.73</v>
      </c>
      <c r="G14" s="19">
        <v>0.5</v>
      </c>
      <c r="H14" s="19">
        <v>0.4</v>
      </c>
      <c r="I14" s="19">
        <v>0.1</v>
      </c>
      <c r="J14" s="20">
        <f>F14*(100%-G14)*(100%-H14)*(100%-I14)</f>
        <v>9109.457100000001</v>
      </c>
    </row>
    <row r="15" spans="2:10" ht="37.5" customHeight="1">
      <c r="B15" s="21">
        <v>7</v>
      </c>
      <c r="C15" s="16" t="s">
        <v>29</v>
      </c>
      <c r="D15" s="21" t="s">
        <v>30</v>
      </c>
      <c r="E15" s="17" t="s">
        <v>31</v>
      </c>
      <c r="F15" s="18">
        <v>19809</v>
      </c>
      <c r="G15" s="19">
        <v>0.5</v>
      </c>
      <c r="H15" s="19">
        <v>0.4</v>
      </c>
      <c r="I15" s="19">
        <v>0.1</v>
      </c>
      <c r="J15" s="20">
        <f>F15*(100%-G15)*(100%-H15)*(100%-I15)</f>
        <v>5348.43</v>
      </c>
    </row>
    <row r="16" spans="2:10" ht="37.5" customHeight="1">
      <c r="B16" s="21">
        <v>8</v>
      </c>
      <c r="C16" s="16" t="s">
        <v>32</v>
      </c>
      <c r="D16" s="21"/>
      <c r="E16" s="17" t="s">
        <v>33</v>
      </c>
      <c r="F16" s="18">
        <v>53170</v>
      </c>
      <c r="G16" s="19">
        <v>0.5</v>
      </c>
      <c r="H16" s="19">
        <v>0.4</v>
      </c>
      <c r="I16" s="19">
        <v>0.1</v>
      </c>
      <c r="J16" s="20">
        <f>F16*(100%-G16)*(100%-H16)*(100%-I16)</f>
        <v>14355.9</v>
      </c>
    </row>
    <row r="17" spans="2:10" ht="37.5" customHeight="1">
      <c r="B17" s="21">
        <v>9</v>
      </c>
      <c r="C17" s="16" t="s">
        <v>34</v>
      </c>
      <c r="D17" s="21" t="s">
        <v>35</v>
      </c>
      <c r="E17" s="17" t="s">
        <v>18</v>
      </c>
      <c r="F17" s="18">
        <v>69892</v>
      </c>
      <c r="G17" s="19">
        <v>0.5</v>
      </c>
      <c r="H17" s="19">
        <v>0.4</v>
      </c>
      <c r="I17" s="19">
        <v>0.1</v>
      </c>
      <c r="J17" s="20">
        <f>F17*(100%-G17)*(100%-H17)*(100%-I17)</f>
        <v>18870.84</v>
      </c>
    </row>
    <row r="18" spans="2:10" ht="37.5" customHeight="1">
      <c r="B18" s="21">
        <v>10</v>
      </c>
      <c r="C18" s="16" t="s">
        <v>36</v>
      </c>
      <c r="D18" s="21"/>
      <c r="E18" s="21" t="s">
        <v>37</v>
      </c>
      <c r="F18" s="18">
        <v>105542</v>
      </c>
      <c r="G18" s="19">
        <v>0.5</v>
      </c>
      <c r="H18" s="19">
        <v>0.4</v>
      </c>
      <c r="I18" s="19">
        <v>0.1</v>
      </c>
      <c r="J18" s="20">
        <f>F18*(100%-G18)*(100%-H18)*(100%-I18)</f>
        <v>28496.34</v>
      </c>
    </row>
    <row r="19" spans="2:10" ht="37.5" customHeight="1">
      <c r="B19" s="21">
        <v>11</v>
      </c>
      <c r="C19" s="16" t="s">
        <v>38</v>
      </c>
      <c r="D19" s="21" t="s">
        <v>39</v>
      </c>
      <c r="E19" s="17" t="s">
        <v>40</v>
      </c>
      <c r="F19" s="18">
        <v>39017</v>
      </c>
      <c r="G19" s="19">
        <v>0.5</v>
      </c>
      <c r="H19" s="19">
        <v>0.4</v>
      </c>
      <c r="I19" s="19">
        <v>0.1</v>
      </c>
      <c r="J19" s="20">
        <f>F19*(100%-G19)*(100%-H19)*(100%-I19)</f>
        <v>10534.59</v>
      </c>
    </row>
    <row r="20" spans="2:10" ht="37.5" customHeight="1">
      <c r="B20" s="21">
        <v>12</v>
      </c>
      <c r="C20" s="16" t="s">
        <v>41</v>
      </c>
      <c r="D20" s="21" t="s">
        <v>20</v>
      </c>
      <c r="E20" s="17" t="s">
        <v>42</v>
      </c>
      <c r="F20" s="18">
        <v>12167</v>
      </c>
      <c r="G20" s="19">
        <v>0.5</v>
      </c>
      <c r="H20" s="19">
        <v>0.4</v>
      </c>
      <c r="I20" s="19">
        <v>0.1</v>
      </c>
      <c r="J20" s="20">
        <f>F20*(100%-G20)*(100%-H20)*(100%-I20)</f>
        <v>3285.09</v>
      </c>
    </row>
    <row r="21" spans="2:10" ht="37.5" customHeight="1">
      <c r="B21" s="21">
        <v>13</v>
      </c>
      <c r="C21" s="16" t="s">
        <v>43</v>
      </c>
      <c r="D21" s="21" t="s">
        <v>17</v>
      </c>
      <c r="E21" s="17" t="s">
        <v>18</v>
      </c>
      <c r="F21" s="18">
        <v>1647</v>
      </c>
      <c r="G21" s="19">
        <v>0.5</v>
      </c>
      <c r="H21" s="19">
        <v>0.4</v>
      </c>
      <c r="I21" s="19">
        <v>0.1</v>
      </c>
      <c r="J21" s="20">
        <f>F21*(100%-G21)*(100%-H21)*(100%-I21)</f>
        <v>444.69</v>
      </c>
    </row>
    <row r="22" spans="2:10" ht="37.5" customHeight="1">
      <c r="B22" s="21">
        <v>14</v>
      </c>
      <c r="C22" s="16" t="s">
        <v>44</v>
      </c>
      <c r="D22" s="21" t="s">
        <v>20</v>
      </c>
      <c r="E22" s="17" t="s">
        <v>45</v>
      </c>
      <c r="F22" s="18">
        <v>6069</v>
      </c>
      <c r="G22" s="19">
        <v>0.5</v>
      </c>
      <c r="H22" s="19">
        <v>0.4</v>
      </c>
      <c r="I22" s="19">
        <v>0.1</v>
      </c>
      <c r="J22" s="20">
        <f>F22*(100%-G22)*(100%-H22)*(100%-I22)</f>
        <v>1638.63</v>
      </c>
    </row>
    <row r="23" spans="2:10" ht="37.5" customHeight="1">
      <c r="B23" s="21">
        <v>15</v>
      </c>
      <c r="C23" s="16" t="s">
        <v>46</v>
      </c>
      <c r="D23" s="21" t="s">
        <v>47</v>
      </c>
      <c r="E23" s="17" t="s">
        <v>48</v>
      </c>
      <c r="F23" s="18">
        <v>50243</v>
      </c>
      <c r="G23" s="19">
        <v>0.5</v>
      </c>
      <c r="H23" s="19">
        <v>0.4</v>
      </c>
      <c r="I23" s="19">
        <v>0.1</v>
      </c>
      <c r="J23" s="20">
        <f>F23*(100%-G23)*(100%-H23)*(100%-I23)</f>
        <v>13565.61</v>
      </c>
    </row>
    <row r="24" spans="2:10" ht="37.5" customHeight="1">
      <c r="B24" s="21">
        <v>16</v>
      </c>
      <c r="C24" s="16" t="s">
        <v>49</v>
      </c>
      <c r="D24" s="21" t="s">
        <v>47</v>
      </c>
      <c r="E24" s="17" t="s">
        <v>21</v>
      </c>
      <c r="F24" s="18">
        <v>7794</v>
      </c>
      <c r="G24" s="19">
        <v>0.5</v>
      </c>
      <c r="H24" s="19">
        <v>0.4</v>
      </c>
      <c r="I24" s="19">
        <v>0.1</v>
      </c>
      <c r="J24" s="20">
        <f>F24*(100%-G24)*(100%-H24)*(100%-I24)</f>
        <v>2104.38</v>
      </c>
    </row>
    <row r="25" spans="2:10" ht="37.5" customHeight="1">
      <c r="B25" s="21">
        <v>17</v>
      </c>
      <c r="C25" s="16" t="s">
        <v>50</v>
      </c>
      <c r="D25" s="21" t="s">
        <v>47</v>
      </c>
      <c r="E25" s="17" t="s">
        <v>21</v>
      </c>
      <c r="F25" s="18">
        <v>6322</v>
      </c>
      <c r="G25" s="19">
        <v>0.5</v>
      </c>
      <c r="H25" s="19">
        <v>0.4</v>
      </c>
      <c r="I25" s="19">
        <v>0.1</v>
      </c>
      <c r="J25" s="20">
        <f>F25*(100%-G25)*(100%-H25)*(100%-I25)</f>
        <v>1706.94</v>
      </c>
    </row>
    <row r="26" spans="2:10" ht="37.5" customHeight="1">
      <c r="B26" s="21">
        <v>18</v>
      </c>
      <c r="C26" s="16" t="s">
        <v>51</v>
      </c>
      <c r="D26" s="21" t="s">
        <v>30</v>
      </c>
      <c r="E26" s="17" t="s">
        <v>52</v>
      </c>
      <c r="F26" s="18">
        <v>175899</v>
      </c>
      <c r="G26" s="19">
        <v>0.5</v>
      </c>
      <c r="H26" s="19">
        <v>0.4</v>
      </c>
      <c r="I26" s="19">
        <v>0.1</v>
      </c>
      <c r="J26" s="20">
        <f>F26*(100%-G26)*(100%-H26)*(100%-I26)</f>
        <v>47492.729999999996</v>
      </c>
    </row>
    <row r="27" spans="2:10" ht="37.5" customHeight="1">
      <c r="B27" s="21">
        <v>19</v>
      </c>
      <c r="C27" s="16" t="s">
        <v>53</v>
      </c>
      <c r="D27" s="21" t="s">
        <v>54</v>
      </c>
      <c r="E27" s="17" t="s">
        <v>21</v>
      </c>
      <c r="F27" s="18">
        <v>6870</v>
      </c>
      <c r="G27" s="19">
        <v>0.5</v>
      </c>
      <c r="H27" s="19">
        <v>0.4</v>
      </c>
      <c r="I27" s="19">
        <v>0.1</v>
      </c>
      <c r="J27" s="20">
        <f>F27*(100%-G27)*(100%-H27)*(100%-I27)</f>
        <v>1854.9</v>
      </c>
    </row>
    <row r="28" spans="2:10" ht="37.5" customHeight="1">
      <c r="B28" s="21">
        <v>20</v>
      </c>
      <c r="C28" s="16" t="s">
        <v>55</v>
      </c>
      <c r="D28" s="21" t="s">
        <v>39</v>
      </c>
      <c r="E28" s="17" t="s">
        <v>56</v>
      </c>
      <c r="F28" s="18">
        <v>16058</v>
      </c>
      <c r="G28" s="19">
        <v>0.5</v>
      </c>
      <c r="H28" s="19">
        <v>0.4</v>
      </c>
      <c r="I28" s="19">
        <v>0.1</v>
      </c>
      <c r="J28" s="20">
        <f>F28*(100%-G28)*(100%-H28)*(100%-I28)</f>
        <v>4335.66</v>
      </c>
    </row>
    <row r="29" spans="2:10" ht="37.5" customHeight="1">
      <c r="B29" s="21">
        <v>21</v>
      </c>
      <c r="C29" s="16" t="s">
        <v>57</v>
      </c>
      <c r="D29" s="21"/>
      <c r="E29" s="21" t="s">
        <v>37</v>
      </c>
      <c r="F29" s="18">
        <v>37095</v>
      </c>
      <c r="G29" s="19">
        <v>0.5</v>
      </c>
      <c r="H29" s="19">
        <v>0.4</v>
      </c>
      <c r="I29" s="19">
        <v>0.1</v>
      </c>
      <c r="J29" s="20">
        <f>F29*(100%-G29)*(100%-H29)*(100%-I29)</f>
        <v>10015.65</v>
      </c>
    </row>
    <row r="30" spans="2:10" ht="37.5" customHeight="1">
      <c r="B30" s="21">
        <v>22</v>
      </c>
      <c r="C30" s="16" t="s">
        <v>58</v>
      </c>
      <c r="D30" s="21"/>
      <c r="E30" s="21" t="s">
        <v>37</v>
      </c>
      <c r="F30" s="18">
        <v>8742.83</v>
      </c>
      <c r="G30" s="19">
        <v>0.5</v>
      </c>
      <c r="H30" s="19">
        <v>0.4</v>
      </c>
      <c r="I30" s="19">
        <v>0.1</v>
      </c>
      <c r="J30" s="20">
        <f>F30*(100%-G30)*(100%-H30)*(100%-I30)</f>
        <v>2360.5640999999996</v>
      </c>
    </row>
    <row r="31" spans="2:10" ht="37.5" customHeight="1">
      <c r="B31" s="21">
        <v>23</v>
      </c>
      <c r="C31" s="16" t="s">
        <v>59</v>
      </c>
      <c r="D31" s="21"/>
      <c r="E31" s="21" t="s">
        <v>60</v>
      </c>
      <c r="F31" s="18">
        <v>8950</v>
      </c>
      <c r="G31" s="19">
        <v>0.5</v>
      </c>
      <c r="H31" s="19">
        <v>0.4</v>
      </c>
      <c r="I31" s="19">
        <v>0.1</v>
      </c>
      <c r="J31" s="20">
        <f>F31*(100%-G31)*(100%-H31)*(100%-I31)</f>
        <v>2416.5</v>
      </c>
    </row>
    <row r="32" spans="2:10" ht="37.5" customHeight="1">
      <c r="B32" s="21">
        <v>24</v>
      </c>
      <c r="C32" s="16" t="s">
        <v>61</v>
      </c>
      <c r="D32" s="21" t="s">
        <v>17</v>
      </c>
      <c r="E32" s="17" t="s">
        <v>62</v>
      </c>
      <c r="F32" s="18">
        <v>11509</v>
      </c>
      <c r="G32" s="19">
        <v>0.5</v>
      </c>
      <c r="H32" s="19">
        <v>0.4</v>
      </c>
      <c r="I32" s="19">
        <v>0.1</v>
      </c>
      <c r="J32" s="20">
        <f>F32*(100%-G32)*(100%-H32)*(100%-I32)</f>
        <v>3107.43</v>
      </c>
    </row>
    <row r="33" spans="2:10" ht="37.5" customHeight="1">
      <c r="B33" s="21">
        <v>25</v>
      </c>
      <c r="C33" s="16" t="s">
        <v>63</v>
      </c>
      <c r="D33" s="21" t="s">
        <v>64</v>
      </c>
      <c r="E33" s="17" t="s">
        <v>65</v>
      </c>
      <c r="F33" s="18">
        <v>266968</v>
      </c>
      <c r="G33" s="19">
        <v>0.5</v>
      </c>
      <c r="H33" s="19">
        <v>0.4</v>
      </c>
      <c r="I33" s="19">
        <v>0.1</v>
      </c>
      <c r="J33" s="20">
        <f>F33*(100%-G33)*(100%-H33)*(100%-I33)</f>
        <v>72081.36</v>
      </c>
    </row>
    <row r="34" spans="2:10" ht="37.5" customHeight="1">
      <c r="B34" s="21">
        <v>26</v>
      </c>
      <c r="C34" s="16" t="s">
        <v>66</v>
      </c>
      <c r="D34" s="21"/>
      <c r="E34" s="17" t="s">
        <v>67</v>
      </c>
      <c r="F34" s="18">
        <v>50604</v>
      </c>
      <c r="G34" s="19">
        <v>0.4</v>
      </c>
      <c r="H34" s="19">
        <v>0.4</v>
      </c>
      <c r="I34" s="19">
        <v>0.1</v>
      </c>
      <c r="J34" s="20">
        <f>F34*(100%-G34)*(100%-H34)*(100%-I34)</f>
        <v>16395.696</v>
      </c>
    </row>
    <row r="35" spans="2:10" ht="37.5" customHeight="1">
      <c r="B35" s="21">
        <v>27</v>
      </c>
      <c r="C35" s="16" t="s">
        <v>68</v>
      </c>
      <c r="D35" s="21"/>
      <c r="E35" s="17" t="s">
        <v>69</v>
      </c>
      <c r="F35" s="18">
        <v>19786</v>
      </c>
      <c r="G35" s="19">
        <v>0.4</v>
      </c>
      <c r="H35" s="19">
        <v>0.4</v>
      </c>
      <c r="I35" s="19">
        <v>0.1</v>
      </c>
      <c r="J35" s="20">
        <f>F35*(100%-G35)*(100%-H35)*(100%-I35)</f>
        <v>6410.664</v>
      </c>
    </row>
    <row r="36" spans="2:10" ht="37.5" customHeight="1">
      <c r="B36" s="21">
        <v>28</v>
      </c>
      <c r="C36" s="16" t="s">
        <v>70</v>
      </c>
      <c r="D36" s="21"/>
      <c r="E36" s="21" t="s">
        <v>71</v>
      </c>
      <c r="F36" s="18">
        <v>332</v>
      </c>
      <c r="G36" s="19">
        <v>0.4</v>
      </c>
      <c r="H36" s="19">
        <v>0.4</v>
      </c>
      <c r="I36" s="19">
        <v>0.1</v>
      </c>
      <c r="J36" s="20">
        <f>F36*(100%-G36)*(100%-H36)*(100%-I36)</f>
        <v>107.56799999999998</v>
      </c>
    </row>
    <row r="37" spans="2:10" ht="49.5" customHeight="1">
      <c r="B37" s="21">
        <v>29</v>
      </c>
      <c r="C37" s="16" t="s">
        <v>72</v>
      </c>
      <c r="D37" s="21"/>
      <c r="E37" s="21" t="s">
        <v>28</v>
      </c>
      <c r="F37" s="18">
        <v>1182</v>
      </c>
      <c r="G37" s="19">
        <v>0.5</v>
      </c>
      <c r="H37" s="19">
        <v>0.4</v>
      </c>
      <c r="I37" s="19">
        <v>0.1</v>
      </c>
      <c r="J37" s="20">
        <f>F37*(100%-G37)*(100%-H37)*(100%-I37)</f>
        <v>319.14</v>
      </c>
    </row>
    <row r="38" spans="2:10" ht="48" customHeight="1">
      <c r="B38" s="21">
        <v>30</v>
      </c>
      <c r="C38" s="16" t="s">
        <v>72</v>
      </c>
      <c r="D38" s="21"/>
      <c r="E38" s="21" t="s">
        <v>73</v>
      </c>
      <c r="F38" s="18">
        <v>14094</v>
      </c>
      <c r="G38" s="19">
        <v>0.5</v>
      </c>
      <c r="H38" s="19">
        <v>0.4</v>
      </c>
      <c r="I38" s="19">
        <v>0.1</v>
      </c>
      <c r="J38" s="20">
        <f>F38*(100%-G38)*(100%-H38)*(100%-I38)</f>
        <v>3805.38</v>
      </c>
    </row>
    <row r="39" spans="2:10" ht="49.5" customHeight="1">
      <c r="B39" s="21">
        <v>31</v>
      </c>
      <c r="C39" s="16" t="s">
        <v>74</v>
      </c>
      <c r="D39" s="21"/>
      <c r="E39" s="21" t="s">
        <v>75</v>
      </c>
      <c r="F39" s="18">
        <v>4056</v>
      </c>
      <c r="G39" s="19">
        <v>0.5</v>
      </c>
      <c r="H39" s="19">
        <v>0.4</v>
      </c>
      <c r="I39" s="19">
        <v>0.1</v>
      </c>
      <c r="J39" s="20">
        <f>F39*(100%-G39)*(100%-H39)*(100%-I39)</f>
        <v>1095.12</v>
      </c>
    </row>
    <row r="40" spans="2:10" ht="53.25" customHeight="1">
      <c r="B40" s="21">
        <v>32</v>
      </c>
      <c r="C40" s="16" t="s">
        <v>76</v>
      </c>
      <c r="D40" s="21"/>
      <c r="E40" s="21" t="s">
        <v>77</v>
      </c>
      <c r="F40" s="18">
        <v>7706</v>
      </c>
      <c r="G40" s="19">
        <v>0.5</v>
      </c>
      <c r="H40" s="19">
        <v>0.4</v>
      </c>
      <c r="I40" s="19">
        <v>0.1</v>
      </c>
      <c r="J40" s="20">
        <f>F40*(100%-G40)*(100%-H40)*(100%-I40)</f>
        <v>2080.62</v>
      </c>
    </row>
    <row r="41" spans="2:10" ht="53.25" customHeight="1">
      <c r="B41" s="21">
        <v>33</v>
      </c>
      <c r="C41" s="16" t="s">
        <v>78</v>
      </c>
      <c r="D41" s="21"/>
      <c r="E41" s="21" t="s">
        <v>77</v>
      </c>
      <c r="F41" s="18">
        <v>2919</v>
      </c>
      <c r="G41" s="19">
        <v>0.5</v>
      </c>
      <c r="H41" s="19">
        <v>0.4</v>
      </c>
      <c r="I41" s="19">
        <v>0.1</v>
      </c>
      <c r="J41" s="20">
        <f>F41*(100%-G41)*(100%-H41)*(100%-I41)</f>
        <v>788.13</v>
      </c>
    </row>
    <row r="42" spans="2:10" ht="51.75" customHeight="1">
      <c r="B42" s="21">
        <v>34</v>
      </c>
      <c r="C42" s="16" t="s">
        <v>79</v>
      </c>
      <c r="D42" s="21"/>
      <c r="E42" s="21" t="s">
        <v>80</v>
      </c>
      <c r="F42" s="18">
        <v>3893</v>
      </c>
      <c r="G42" s="19">
        <v>0.5</v>
      </c>
      <c r="H42" s="19">
        <v>0.4</v>
      </c>
      <c r="I42" s="19">
        <v>0.1</v>
      </c>
      <c r="J42" s="20">
        <f>F42*(100%-G42)*(100%-H42)*(100%-I42)</f>
        <v>1051.11</v>
      </c>
    </row>
    <row r="43" spans="2:10" ht="51.75" customHeight="1">
      <c r="B43" s="21">
        <v>35</v>
      </c>
      <c r="C43" s="16" t="s">
        <v>81</v>
      </c>
      <c r="D43" s="21"/>
      <c r="E43" s="21" t="s">
        <v>82</v>
      </c>
      <c r="F43" s="18">
        <v>9579</v>
      </c>
      <c r="G43" s="19">
        <v>0.5</v>
      </c>
      <c r="H43" s="19">
        <v>0.4</v>
      </c>
      <c r="I43" s="19">
        <v>0.1</v>
      </c>
      <c r="J43" s="20">
        <f>F43*(100%-G43)*(100%-H43)*(100%-I43)</f>
        <v>2586.33</v>
      </c>
    </row>
    <row r="44" spans="2:10" ht="51.75" customHeight="1">
      <c r="B44" s="21">
        <v>36</v>
      </c>
      <c r="C44" s="16" t="s">
        <v>83</v>
      </c>
      <c r="D44" s="21"/>
      <c r="E44" s="21" t="s">
        <v>84</v>
      </c>
      <c r="F44" s="18">
        <v>12951</v>
      </c>
      <c r="G44" s="19">
        <v>0.5</v>
      </c>
      <c r="H44" s="19">
        <v>0.4</v>
      </c>
      <c r="I44" s="19">
        <v>0.1</v>
      </c>
      <c r="J44" s="20">
        <f>F44*(100%-G44)*(100%-H44)*(100%-I44)</f>
        <v>3496.77</v>
      </c>
    </row>
    <row r="45" spans="2:10" ht="55.5" customHeight="1">
      <c r="B45" s="21">
        <v>37</v>
      </c>
      <c r="C45" s="16" t="s">
        <v>85</v>
      </c>
      <c r="D45" s="21"/>
      <c r="E45" s="21" t="s">
        <v>86</v>
      </c>
      <c r="F45" s="18">
        <v>15042</v>
      </c>
      <c r="G45" s="19">
        <v>0.5</v>
      </c>
      <c r="H45" s="19">
        <v>0.4</v>
      </c>
      <c r="I45" s="19">
        <v>0.1</v>
      </c>
      <c r="J45" s="20">
        <f>F45*(100%-G45)*(100%-H45)*(100%-I45)</f>
        <v>4061.3399999999997</v>
      </c>
    </row>
    <row r="46" spans="2:10" ht="52.5" customHeight="1">
      <c r="B46" s="21">
        <v>38</v>
      </c>
      <c r="C46" s="16" t="s">
        <v>87</v>
      </c>
      <c r="D46" s="21"/>
      <c r="E46" s="21" t="s">
        <v>88</v>
      </c>
      <c r="F46" s="18">
        <v>10659</v>
      </c>
      <c r="G46" s="19">
        <v>0.5</v>
      </c>
      <c r="H46" s="19">
        <v>0.4</v>
      </c>
      <c r="I46" s="19">
        <v>0.1</v>
      </c>
      <c r="J46" s="20">
        <f>F46*(100%-G46)*(100%-H46)*(100%-I46)</f>
        <v>2877.93</v>
      </c>
    </row>
    <row r="47" spans="2:10" ht="52.5" customHeight="1">
      <c r="B47" s="21">
        <v>39</v>
      </c>
      <c r="C47" s="16" t="s">
        <v>89</v>
      </c>
      <c r="D47" s="21"/>
      <c r="E47" s="21" t="s">
        <v>90</v>
      </c>
      <c r="F47" s="18">
        <v>1864</v>
      </c>
      <c r="G47" s="19">
        <v>0.5</v>
      </c>
      <c r="H47" s="19">
        <v>0.4</v>
      </c>
      <c r="I47" s="19">
        <v>0.1</v>
      </c>
      <c r="J47" s="20">
        <f>F47*(100%-G47)*(100%-H47)*(100%-I47)</f>
        <v>503.28</v>
      </c>
    </row>
    <row r="48" spans="2:10" ht="52.5" customHeight="1">
      <c r="B48" s="21">
        <v>40</v>
      </c>
      <c r="C48" s="16" t="s">
        <v>91</v>
      </c>
      <c r="D48" s="21"/>
      <c r="E48" s="21" t="s">
        <v>23</v>
      </c>
      <c r="F48" s="18">
        <v>14097</v>
      </c>
      <c r="G48" s="19">
        <v>0.5</v>
      </c>
      <c r="H48" s="19">
        <v>0.4</v>
      </c>
      <c r="I48" s="19">
        <v>0.1</v>
      </c>
      <c r="J48" s="20">
        <f>F48*(100%-G48)*(100%-H48)*(100%-I48)</f>
        <v>3806.1899999999996</v>
      </c>
    </row>
    <row r="49" spans="2:10" ht="52.5" customHeight="1">
      <c r="B49" s="21">
        <v>41</v>
      </c>
      <c r="C49" s="16" t="s">
        <v>92</v>
      </c>
      <c r="D49" s="21"/>
      <c r="E49" s="21" t="s">
        <v>90</v>
      </c>
      <c r="F49" s="18">
        <v>2776</v>
      </c>
      <c r="G49" s="19">
        <v>0.5</v>
      </c>
      <c r="H49" s="19">
        <v>0.4</v>
      </c>
      <c r="I49" s="19">
        <v>0.1</v>
      </c>
      <c r="J49" s="20">
        <f>F49*(100%-G49)*(100%-H49)*(100%-I49)</f>
        <v>749.52</v>
      </c>
    </row>
    <row r="50" spans="2:10" ht="52.5" customHeight="1">
      <c r="B50" s="21">
        <v>42</v>
      </c>
      <c r="C50" s="16" t="s">
        <v>93</v>
      </c>
      <c r="D50" s="21"/>
      <c r="E50" s="21" t="s">
        <v>90</v>
      </c>
      <c r="F50" s="18">
        <v>7789</v>
      </c>
      <c r="G50" s="19">
        <v>0.5</v>
      </c>
      <c r="H50" s="19">
        <v>0.4</v>
      </c>
      <c r="I50" s="19">
        <v>0.1</v>
      </c>
      <c r="J50" s="20">
        <f>F50*(100%-G50)*(100%-H50)*(100%-I50)</f>
        <v>2103.0299999999997</v>
      </c>
    </row>
    <row r="51" spans="2:10" ht="52.5" customHeight="1">
      <c r="B51" s="21">
        <v>43</v>
      </c>
      <c r="C51" s="16" t="s">
        <v>94</v>
      </c>
      <c r="D51" s="21"/>
      <c r="E51" s="21" t="s">
        <v>28</v>
      </c>
      <c r="F51" s="18">
        <v>5827</v>
      </c>
      <c r="G51" s="19">
        <v>0.5</v>
      </c>
      <c r="H51" s="19">
        <v>0.4</v>
      </c>
      <c r="I51" s="19">
        <v>0.1</v>
      </c>
      <c r="J51" s="20">
        <f>F51*(100%-G51)*(100%-H51)*(100%-I51)</f>
        <v>1573.29</v>
      </c>
    </row>
    <row r="52" spans="2:10" ht="52.5" customHeight="1">
      <c r="B52" s="21">
        <v>44</v>
      </c>
      <c r="C52" s="16" t="s">
        <v>95</v>
      </c>
      <c r="D52" s="21"/>
      <c r="E52" s="21" t="s">
        <v>90</v>
      </c>
      <c r="F52" s="18">
        <v>4280</v>
      </c>
      <c r="G52" s="19">
        <v>0.5</v>
      </c>
      <c r="H52" s="19">
        <v>0.4</v>
      </c>
      <c r="I52" s="19">
        <v>0.1</v>
      </c>
      <c r="J52" s="20">
        <f>F52*(100%-G52)*(100%-H52)*(100%-I52)</f>
        <v>1155.6000000000001</v>
      </c>
    </row>
    <row r="53" spans="2:10" ht="52.5" customHeight="1">
      <c r="B53" s="21">
        <v>45</v>
      </c>
      <c r="C53" s="16" t="s">
        <v>96</v>
      </c>
      <c r="D53" s="21"/>
      <c r="E53" s="21" t="s">
        <v>88</v>
      </c>
      <c r="F53" s="18">
        <v>2260</v>
      </c>
      <c r="G53" s="19">
        <v>0.5</v>
      </c>
      <c r="H53" s="19">
        <v>0.4</v>
      </c>
      <c r="I53" s="19">
        <v>0.1</v>
      </c>
      <c r="J53" s="20">
        <f>F53*(100%-G53)*(100%-H53)*(100%-I53)</f>
        <v>610.2</v>
      </c>
    </row>
    <row r="54" spans="2:10" ht="52.5" customHeight="1">
      <c r="B54" s="21">
        <v>46</v>
      </c>
      <c r="C54" s="16" t="s">
        <v>97</v>
      </c>
      <c r="D54" s="21"/>
      <c r="E54" s="21" t="s">
        <v>98</v>
      </c>
      <c r="F54" s="18">
        <v>66</v>
      </c>
      <c r="G54" s="19">
        <v>0.5</v>
      </c>
      <c r="H54" s="19">
        <v>0.4</v>
      </c>
      <c r="I54" s="19">
        <v>0.1</v>
      </c>
      <c r="J54" s="20">
        <f>F54*(100%-G54)*(100%-H54)*(100%-I54)</f>
        <v>17.82</v>
      </c>
    </row>
    <row r="55" spans="2:10" ht="52.5" customHeight="1">
      <c r="B55" s="21">
        <v>47</v>
      </c>
      <c r="C55" s="16" t="s">
        <v>99</v>
      </c>
      <c r="D55" s="21"/>
      <c r="E55" s="21" t="s">
        <v>100</v>
      </c>
      <c r="F55" s="18">
        <v>151</v>
      </c>
      <c r="G55" s="19">
        <v>0.5</v>
      </c>
      <c r="H55" s="19">
        <v>0.4</v>
      </c>
      <c r="I55" s="19">
        <v>0.1</v>
      </c>
      <c r="J55" s="20">
        <f>F55*(100%-G55)*(100%-H55)*(100%-I55)</f>
        <v>40.769999999999996</v>
      </c>
    </row>
    <row r="56" spans="2:10" ht="52.5" customHeight="1">
      <c r="B56" s="21">
        <v>48</v>
      </c>
      <c r="C56" s="16" t="s">
        <v>101</v>
      </c>
      <c r="D56" s="21"/>
      <c r="E56" s="21" t="s">
        <v>100</v>
      </c>
      <c r="F56" s="18">
        <v>210</v>
      </c>
      <c r="G56" s="19">
        <v>0.5</v>
      </c>
      <c r="H56" s="19">
        <v>0.4</v>
      </c>
      <c r="I56" s="19">
        <v>0.1</v>
      </c>
      <c r="J56" s="20">
        <f>F56*(100%-G56)*(100%-H56)*(100%-I56)</f>
        <v>56.7</v>
      </c>
    </row>
    <row r="57" spans="2:10" ht="52.5" customHeight="1">
      <c r="B57" s="21">
        <v>49</v>
      </c>
      <c r="C57" s="16" t="s">
        <v>102</v>
      </c>
      <c r="D57" s="21"/>
      <c r="E57" s="21" t="s">
        <v>100</v>
      </c>
      <c r="F57" s="18">
        <v>629</v>
      </c>
      <c r="G57" s="19">
        <v>0.5</v>
      </c>
      <c r="H57" s="19">
        <v>0.4</v>
      </c>
      <c r="I57" s="19">
        <v>0.1</v>
      </c>
      <c r="J57" s="20">
        <f>F57*(100%-G57)*(100%-H57)*(100%-I57)</f>
        <v>169.82999999999998</v>
      </c>
    </row>
    <row r="58" spans="2:10" ht="52.5" customHeight="1">
      <c r="B58" s="21">
        <v>50</v>
      </c>
      <c r="C58" s="16" t="s">
        <v>103</v>
      </c>
      <c r="D58" s="21"/>
      <c r="E58" s="21" t="s">
        <v>100</v>
      </c>
      <c r="F58" s="18">
        <v>354</v>
      </c>
      <c r="G58" s="19">
        <v>0.5</v>
      </c>
      <c r="H58" s="19">
        <v>0.4</v>
      </c>
      <c r="I58" s="19">
        <v>0.1</v>
      </c>
      <c r="J58" s="20">
        <f>F58*(100%-G58)*(100%-H58)*(100%-I58)</f>
        <v>95.58</v>
      </c>
    </row>
    <row r="59" spans="2:10" ht="52.5" customHeight="1">
      <c r="B59" s="21">
        <v>51</v>
      </c>
      <c r="C59" s="16" t="s">
        <v>104</v>
      </c>
      <c r="D59" s="21"/>
      <c r="E59" s="21" t="s">
        <v>105</v>
      </c>
      <c r="F59" s="18">
        <v>734</v>
      </c>
      <c r="G59" s="19">
        <v>0.5</v>
      </c>
      <c r="H59" s="19">
        <v>0.4</v>
      </c>
      <c r="I59" s="19">
        <v>0.1</v>
      </c>
      <c r="J59" s="20">
        <f>F59*(100%-G59)*(100%-H59)*(100%-I59)</f>
        <v>198.18</v>
      </c>
    </row>
    <row r="60" spans="2:10" ht="52.5" customHeight="1">
      <c r="B60" s="21">
        <v>52</v>
      </c>
      <c r="C60" s="16" t="s">
        <v>106</v>
      </c>
      <c r="D60" s="21"/>
      <c r="E60" s="21" t="s">
        <v>105</v>
      </c>
      <c r="F60" s="18">
        <v>295</v>
      </c>
      <c r="G60" s="19">
        <v>0.5</v>
      </c>
      <c r="H60" s="19">
        <v>0.4</v>
      </c>
      <c r="I60" s="19">
        <v>0.1</v>
      </c>
      <c r="J60" s="20">
        <f>F60*(100%-G60)*(100%-H60)*(100%-I60)</f>
        <v>79.65</v>
      </c>
    </row>
    <row r="61" spans="2:10" ht="52.5" customHeight="1">
      <c r="B61" s="21">
        <v>53</v>
      </c>
      <c r="C61" s="16" t="s">
        <v>107</v>
      </c>
      <c r="D61" s="21"/>
      <c r="E61" s="21" t="s">
        <v>105</v>
      </c>
      <c r="F61" s="18">
        <v>251</v>
      </c>
      <c r="G61" s="19">
        <v>0.5</v>
      </c>
      <c r="H61" s="19">
        <v>0.4</v>
      </c>
      <c r="I61" s="19">
        <v>0.1</v>
      </c>
      <c r="J61" s="20">
        <f>F61*(100%-G61)*(100%-H61)*(100%-I61)</f>
        <v>67.77</v>
      </c>
    </row>
    <row r="62" spans="2:10" ht="52.5" customHeight="1">
      <c r="B62" s="21">
        <v>54</v>
      </c>
      <c r="C62" s="16" t="s">
        <v>108</v>
      </c>
      <c r="D62" s="21"/>
      <c r="E62" s="21" t="s">
        <v>109</v>
      </c>
      <c r="F62" s="18">
        <v>148</v>
      </c>
      <c r="G62" s="19">
        <v>0.5</v>
      </c>
      <c r="H62" s="19">
        <v>0.4</v>
      </c>
      <c r="I62" s="19">
        <v>0.1</v>
      </c>
      <c r="J62" s="20">
        <f>F62*(100%-G62)*(100%-H62)*(100%-I62)</f>
        <v>39.96</v>
      </c>
    </row>
    <row r="63" spans="2:10" ht="52.5" customHeight="1">
      <c r="B63" s="21">
        <v>55</v>
      </c>
      <c r="C63" s="16" t="s">
        <v>110</v>
      </c>
      <c r="D63" s="21"/>
      <c r="E63" s="21" t="s">
        <v>109</v>
      </c>
      <c r="F63" s="18">
        <v>93</v>
      </c>
      <c r="G63" s="19">
        <v>0.5</v>
      </c>
      <c r="H63" s="19">
        <v>0.4</v>
      </c>
      <c r="I63" s="19">
        <v>0.1</v>
      </c>
      <c r="J63" s="20">
        <f>F63*(100%-G63)*(100%-H63)*(100%-I63)</f>
        <v>25.11</v>
      </c>
    </row>
    <row r="64" spans="2:10" ht="52.5" customHeight="1">
      <c r="B64" s="21">
        <v>56</v>
      </c>
      <c r="C64" s="16" t="s">
        <v>111</v>
      </c>
      <c r="D64" s="21"/>
      <c r="E64" s="21" t="s">
        <v>71</v>
      </c>
      <c r="F64" s="18">
        <v>33296</v>
      </c>
      <c r="G64" s="19">
        <v>0.4</v>
      </c>
      <c r="H64" s="19">
        <v>0.4</v>
      </c>
      <c r="I64" s="19">
        <v>0.1</v>
      </c>
      <c r="J64" s="20">
        <f>F64*(100%-G64)*(100%-H64)*(100%-I64)</f>
        <v>10787.904</v>
      </c>
    </row>
    <row r="65" spans="2:10" ht="52.5" customHeight="1">
      <c r="B65" s="21">
        <v>57</v>
      </c>
      <c r="C65" s="16" t="s">
        <v>112</v>
      </c>
      <c r="D65" s="21"/>
      <c r="E65" s="21" t="s">
        <v>23</v>
      </c>
      <c r="F65" s="18">
        <v>8574</v>
      </c>
      <c r="G65" s="19">
        <v>0.5</v>
      </c>
      <c r="H65" s="19">
        <v>0.4</v>
      </c>
      <c r="I65" s="19">
        <v>0.1</v>
      </c>
      <c r="J65" s="20">
        <f>F65*(100%-G65)*(100%-H65)*(100%-I65)</f>
        <v>2314.98</v>
      </c>
    </row>
    <row r="66" spans="2:10" ht="52.5" customHeight="1">
      <c r="B66" s="21">
        <v>58</v>
      </c>
      <c r="C66" s="16" t="s">
        <v>113</v>
      </c>
      <c r="D66" s="21"/>
      <c r="E66" s="21" t="s">
        <v>90</v>
      </c>
      <c r="F66" s="18">
        <v>1316</v>
      </c>
      <c r="G66" s="19">
        <v>0.5</v>
      </c>
      <c r="H66" s="19">
        <v>0.4</v>
      </c>
      <c r="I66" s="19">
        <v>0.1</v>
      </c>
      <c r="J66" s="20">
        <f>F66*(100%-G66)*(100%-H66)*(100%-I66)</f>
        <v>355.32</v>
      </c>
    </row>
    <row r="67" spans="2:10" ht="46.5" customHeight="1">
      <c r="B67" s="21">
        <v>59</v>
      </c>
      <c r="C67" s="16" t="s">
        <v>114</v>
      </c>
      <c r="D67" s="21"/>
      <c r="E67" s="21" t="s">
        <v>115</v>
      </c>
      <c r="F67" s="18">
        <v>12221</v>
      </c>
      <c r="G67" s="19">
        <v>0.5</v>
      </c>
      <c r="H67" s="19">
        <v>0.4</v>
      </c>
      <c r="I67" s="19">
        <v>0.1</v>
      </c>
      <c r="J67" s="20">
        <f>F67*(100%-G67)*(100%-H67)*(100%-I67)</f>
        <v>3299.6699999999996</v>
      </c>
    </row>
    <row r="68" spans="2:10" ht="46.5" customHeight="1">
      <c r="B68" s="21">
        <v>60</v>
      </c>
      <c r="C68" s="16" t="s">
        <v>116</v>
      </c>
      <c r="D68" s="21"/>
      <c r="E68" s="21" t="s">
        <v>23</v>
      </c>
      <c r="F68" s="18">
        <v>5522</v>
      </c>
      <c r="G68" s="19">
        <v>0.5</v>
      </c>
      <c r="H68" s="19">
        <v>0.4</v>
      </c>
      <c r="I68" s="19">
        <v>0.1</v>
      </c>
      <c r="J68" s="20">
        <f>F68*(100%-G68)*(100%-H68)*(100%-I68)</f>
        <v>1490.94</v>
      </c>
    </row>
    <row r="69" spans="2:10" ht="50.25" customHeight="1">
      <c r="B69" s="21">
        <v>61</v>
      </c>
      <c r="C69" s="16" t="s">
        <v>117</v>
      </c>
      <c r="D69" s="21"/>
      <c r="E69" s="21" t="s">
        <v>115</v>
      </c>
      <c r="F69" s="18">
        <v>497</v>
      </c>
      <c r="G69" s="19">
        <v>0.5</v>
      </c>
      <c r="H69" s="19">
        <v>0.4</v>
      </c>
      <c r="I69" s="19">
        <v>0.1</v>
      </c>
      <c r="J69" s="20">
        <f>F69*(100%-G69)*(100%-H69)*(100%-I69)</f>
        <v>134.19</v>
      </c>
    </row>
    <row r="70" spans="2:10" ht="52.5" customHeight="1">
      <c r="B70" s="21">
        <v>62</v>
      </c>
      <c r="C70" s="16" t="s">
        <v>118</v>
      </c>
      <c r="D70" s="21"/>
      <c r="E70" s="21" t="s">
        <v>115</v>
      </c>
      <c r="F70" s="18">
        <v>3439</v>
      </c>
      <c r="G70" s="19">
        <v>0.5</v>
      </c>
      <c r="H70" s="19">
        <v>0.4</v>
      </c>
      <c r="I70" s="19">
        <v>0.1</v>
      </c>
      <c r="J70" s="20">
        <f>F70*(100%-G70)*(100%-H70)*(100%-I70)</f>
        <v>928.5300000000001</v>
      </c>
    </row>
    <row r="71" spans="2:10" ht="46.5" customHeight="1">
      <c r="B71" s="21">
        <v>63</v>
      </c>
      <c r="C71" s="16" t="s">
        <v>119</v>
      </c>
      <c r="D71" s="21"/>
      <c r="E71" s="21" t="s">
        <v>120</v>
      </c>
      <c r="F71" s="18">
        <v>5247</v>
      </c>
      <c r="G71" s="19">
        <v>0.5</v>
      </c>
      <c r="H71" s="19">
        <v>0.4</v>
      </c>
      <c r="I71" s="19">
        <v>0.1</v>
      </c>
      <c r="J71" s="20">
        <f>F71*(100%-G71)*(100%-H71)*(100%-I71)</f>
        <v>1416.69</v>
      </c>
    </row>
    <row r="72" spans="2:10" ht="43.5" customHeight="1">
      <c r="B72" s="21">
        <v>64</v>
      </c>
      <c r="C72" s="16" t="s">
        <v>121</v>
      </c>
      <c r="D72" s="21"/>
      <c r="E72" s="21" t="s">
        <v>122</v>
      </c>
      <c r="F72" s="18">
        <v>98</v>
      </c>
      <c r="G72" s="19">
        <v>0.5</v>
      </c>
      <c r="H72" s="19">
        <v>0.4</v>
      </c>
      <c r="I72" s="19">
        <v>0.1</v>
      </c>
      <c r="J72" s="20">
        <f>F72*(100%-G72)*(100%-H72)*(100%-I72)</f>
        <v>26.46</v>
      </c>
    </row>
    <row r="73" spans="2:10" ht="48.75" customHeight="1">
      <c r="B73" s="21">
        <v>65</v>
      </c>
      <c r="C73" s="16" t="s">
        <v>123</v>
      </c>
      <c r="D73" s="21"/>
      <c r="E73" s="21" t="s">
        <v>124</v>
      </c>
      <c r="F73" s="18">
        <v>375</v>
      </c>
      <c r="G73" s="19">
        <v>0.4</v>
      </c>
      <c r="H73" s="19">
        <v>0.4</v>
      </c>
      <c r="I73" s="19">
        <v>0.1</v>
      </c>
      <c r="J73" s="20">
        <f>F73*(100%-G73)*(100%-H73)*(100%-I73)</f>
        <v>121.5</v>
      </c>
    </row>
    <row r="74" spans="2:10" ht="67.5" customHeight="1">
      <c r="B74" s="21">
        <v>66</v>
      </c>
      <c r="C74" s="16" t="s">
        <v>125</v>
      </c>
      <c r="D74" s="21"/>
      <c r="E74" s="21"/>
      <c r="F74" s="18">
        <v>374686</v>
      </c>
      <c r="G74" s="19">
        <v>0.5</v>
      </c>
      <c r="H74" s="19">
        <v>0.5</v>
      </c>
      <c r="I74" s="19">
        <v>0.1</v>
      </c>
      <c r="J74" s="20">
        <f>F74*(100%-G74)*(100%-H74)*(100%-I74)</f>
        <v>84304.35</v>
      </c>
    </row>
    <row r="75" spans="2:10" ht="35.25" customHeight="1">
      <c r="B75" s="21">
        <v>67</v>
      </c>
      <c r="C75" s="16" t="s">
        <v>126</v>
      </c>
      <c r="D75" s="21"/>
      <c r="E75" s="21"/>
      <c r="F75" s="18">
        <v>1897</v>
      </c>
      <c r="G75" s="19">
        <v>0.5</v>
      </c>
      <c r="H75" s="19">
        <v>0.4</v>
      </c>
      <c r="I75" s="19">
        <v>0.1</v>
      </c>
      <c r="J75" s="20">
        <f>F75*(100%-G75)*(100%-H75)*(100%-I75)</f>
        <v>512.19</v>
      </c>
    </row>
    <row r="76" spans="2:10" ht="51" customHeight="1">
      <c r="B76" s="21">
        <v>68</v>
      </c>
      <c r="C76" s="16" t="s">
        <v>127</v>
      </c>
      <c r="D76" s="21"/>
      <c r="E76" s="21"/>
      <c r="F76" s="18">
        <v>9556</v>
      </c>
      <c r="G76" s="19">
        <v>0.5</v>
      </c>
      <c r="H76" s="19">
        <v>0.4</v>
      </c>
      <c r="I76" s="19">
        <v>0.1</v>
      </c>
      <c r="J76" s="20">
        <f>F76*(100%-G76)*(100%-H76)*(100%-I76)</f>
        <v>2580.12</v>
      </c>
    </row>
    <row r="77" spans="2:10" ht="42.75" customHeight="1">
      <c r="B77" s="21">
        <v>69</v>
      </c>
      <c r="C77" s="16" t="s">
        <v>128</v>
      </c>
      <c r="D77" s="21"/>
      <c r="E77" s="21"/>
      <c r="F77" s="18">
        <v>5420</v>
      </c>
      <c r="G77" s="19">
        <v>0.4</v>
      </c>
      <c r="H77" s="19">
        <v>0.6</v>
      </c>
      <c r="I77" s="19">
        <v>0.3</v>
      </c>
      <c r="J77" s="20">
        <f>F77*(100%-G77)*(100%-H77)*(100%-I77)</f>
        <v>910.5600000000001</v>
      </c>
    </row>
    <row r="78" spans="2:10" ht="54" customHeight="1">
      <c r="B78" s="21">
        <v>70</v>
      </c>
      <c r="C78" s="16" t="s">
        <v>129</v>
      </c>
      <c r="D78" s="21"/>
      <c r="E78" s="21"/>
      <c r="F78" s="18">
        <v>5545</v>
      </c>
      <c r="G78" s="19">
        <v>0.4</v>
      </c>
      <c r="H78" s="19">
        <v>0.6</v>
      </c>
      <c r="I78" s="19">
        <v>0.2</v>
      </c>
      <c r="J78" s="20">
        <f>F78*(100%-G78)*(100%-H78)*(100%-I78)</f>
        <v>1064.64</v>
      </c>
    </row>
    <row r="79" spans="2:10" ht="108" customHeight="1">
      <c r="B79" s="21">
        <v>71</v>
      </c>
      <c r="C79" s="16" t="s">
        <v>130</v>
      </c>
      <c r="D79" s="21"/>
      <c r="E79" s="21"/>
      <c r="F79" s="18">
        <v>22230</v>
      </c>
      <c r="G79" s="19">
        <v>0.4</v>
      </c>
      <c r="H79" s="19">
        <v>0.6</v>
      </c>
      <c r="I79" s="19">
        <v>0.2</v>
      </c>
      <c r="J79" s="20">
        <f>F79*(100%-G79)*(100%-H79)*(100%-I79)</f>
        <v>4268.160000000001</v>
      </c>
    </row>
    <row r="80" spans="2:10" ht="64.5" customHeight="1">
      <c r="B80" s="21">
        <v>72</v>
      </c>
      <c r="C80" s="16" t="s">
        <v>131</v>
      </c>
      <c r="D80" s="21"/>
      <c r="E80" s="21"/>
      <c r="F80" s="18">
        <v>8000</v>
      </c>
      <c r="G80" s="19">
        <v>0.4</v>
      </c>
      <c r="H80" s="19">
        <v>0.6</v>
      </c>
      <c r="I80" s="19">
        <v>0.2</v>
      </c>
      <c r="J80" s="20">
        <f>F80*(100%-G80)*(100%-H80)*(100%-I80)</f>
        <v>1536</v>
      </c>
    </row>
    <row r="81" spans="2:10" ht="108.75" customHeight="1">
      <c r="B81" s="21">
        <v>73</v>
      </c>
      <c r="C81" s="16" t="s">
        <v>132</v>
      </c>
      <c r="D81" s="21"/>
      <c r="E81" s="21"/>
      <c r="F81" s="18">
        <v>11000</v>
      </c>
      <c r="G81" s="19">
        <v>0.4</v>
      </c>
      <c r="H81" s="19">
        <v>0.6</v>
      </c>
      <c r="I81" s="19">
        <v>0.2</v>
      </c>
      <c r="J81" s="20">
        <f>F81*(100%-G81)*(100%-H81)*(100%-I81)</f>
        <v>2112</v>
      </c>
    </row>
    <row r="82" spans="2:10" ht="27" customHeight="1">
      <c r="B82" s="21" t="s">
        <v>133</v>
      </c>
      <c r="C82" s="21"/>
      <c r="D82" s="21"/>
      <c r="E82" s="21"/>
      <c r="F82" s="21"/>
      <c r="G82" s="21"/>
      <c r="H82" s="21"/>
      <c r="I82" s="21"/>
      <c r="J82" s="20">
        <f>SUM(J9:J81)</f>
        <v>464128.15320000023</v>
      </c>
    </row>
    <row r="83" spans="2:10" ht="22.5" customHeight="1">
      <c r="B83" s="23" t="s">
        <v>134</v>
      </c>
      <c r="C83" s="23"/>
      <c r="D83" s="23"/>
      <c r="E83" s="23"/>
      <c r="F83" s="23"/>
      <c r="G83" s="23"/>
      <c r="H83" s="23"/>
      <c r="I83" s="23"/>
      <c r="J83" s="23"/>
    </row>
    <row r="84" spans="2:10" ht="36.75" customHeight="1">
      <c r="B84" s="21">
        <v>74</v>
      </c>
      <c r="C84" s="16" t="s">
        <v>135</v>
      </c>
      <c r="D84" s="21" t="s">
        <v>30</v>
      </c>
      <c r="E84" s="24" t="s">
        <v>136</v>
      </c>
      <c r="F84" s="18">
        <v>7999</v>
      </c>
      <c r="G84" s="19">
        <v>0.5</v>
      </c>
      <c r="H84" s="19">
        <v>0.4</v>
      </c>
      <c r="I84" s="19">
        <v>0.1</v>
      </c>
      <c r="J84" s="20">
        <f>F84*(100%-G84)*(100%-H84)*(100%-I84)</f>
        <v>2159.73</v>
      </c>
    </row>
    <row r="85" spans="2:10" ht="36.75" customHeight="1">
      <c r="B85" s="21">
        <v>75</v>
      </c>
      <c r="C85" s="16" t="s">
        <v>137</v>
      </c>
      <c r="D85" s="21" t="s">
        <v>64</v>
      </c>
      <c r="E85" s="24" t="s">
        <v>138</v>
      </c>
      <c r="F85" s="18">
        <v>19107</v>
      </c>
      <c r="G85" s="19">
        <v>0.5</v>
      </c>
      <c r="H85" s="19">
        <v>0.4</v>
      </c>
      <c r="I85" s="19">
        <v>0.1</v>
      </c>
      <c r="J85" s="20">
        <f>F85*(100%-G85)*(100%-H85)*(100%-I85)</f>
        <v>5158.889999999999</v>
      </c>
    </row>
    <row r="86" spans="2:10" ht="34.5" customHeight="1">
      <c r="B86" s="21">
        <v>76</v>
      </c>
      <c r="C86" s="16" t="s">
        <v>139</v>
      </c>
      <c r="D86" s="21" t="s">
        <v>20</v>
      </c>
      <c r="E86" s="24" t="s">
        <v>138</v>
      </c>
      <c r="F86" s="18">
        <v>10843</v>
      </c>
      <c r="G86" s="19">
        <v>0.5</v>
      </c>
      <c r="H86" s="19">
        <v>0.4</v>
      </c>
      <c r="I86" s="19">
        <v>0.1</v>
      </c>
      <c r="J86" s="20">
        <f>F86*(100%-G86)*(100%-H86)*(100%-I86)</f>
        <v>2927.61</v>
      </c>
    </row>
    <row r="87" spans="2:10" ht="35.25" customHeight="1">
      <c r="B87" s="21">
        <v>77</v>
      </c>
      <c r="C87" s="16" t="s">
        <v>140</v>
      </c>
      <c r="D87" s="21" t="s">
        <v>141</v>
      </c>
      <c r="E87" s="24" t="s">
        <v>142</v>
      </c>
      <c r="F87" s="18">
        <v>50265</v>
      </c>
      <c r="G87" s="19">
        <v>0.5</v>
      </c>
      <c r="H87" s="19">
        <v>0.4</v>
      </c>
      <c r="I87" s="19">
        <v>0.1</v>
      </c>
      <c r="J87" s="20">
        <f>F87*(100%-G87)*(100%-H87)*(100%-I87)</f>
        <v>13571.550000000001</v>
      </c>
    </row>
    <row r="88" spans="2:10" ht="36.75" customHeight="1">
      <c r="B88" s="21">
        <v>78</v>
      </c>
      <c r="C88" s="16" t="s">
        <v>143</v>
      </c>
      <c r="D88" s="21"/>
      <c r="E88" s="24" t="s">
        <v>144</v>
      </c>
      <c r="F88" s="18">
        <v>19648</v>
      </c>
      <c r="G88" s="19">
        <v>0.5</v>
      </c>
      <c r="H88" s="19">
        <v>0.4</v>
      </c>
      <c r="I88" s="19">
        <v>0.1</v>
      </c>
      <c r="J88" s="20">
        <f>F88*(100%-G88)*(100%-H88)*(100%-I88)</f>
        <v>5304.96</v>
      </c>
    </row>
    <row r="89" spans="2:10" ht="35.25" customHeight="1">
      <c r="B89" s="21">
        <v>79</v>
      </c>
      <c r="C89" s="16" t="s">
        <v>145</v>
      </c>
      <c r="D89" s="21" t="s">
        <v>39</v>
      </c>
      <c r="E89" s="24" t="s">
        <v>146</v>
      </c>
      <c r="F89" s="18">
        <v>11773</v>
      </c>
      <c r="G89" s="19">
        <v>0.5</v>
      </c>
      <c r="H89" s="19">
        <v>0.4</v>
      </c>
      <c r="I89" s="19">
        <v>0.1</v>
      </c>
      <c r="J89" s="20">
        <f>F89*(100%-G89)*(100%-H89)*(100%-I89)</f>
        <v>3178.71</v>
      </c>
    </row>
    <row r="90" spans="2:10" ht="36.75" customHeight="1">
      <c r="B90" s="21">
        <v>80</v>
      </c>
      <c r="C90" s="16" t="s">
        <v>147</v>
      </c>
      <c r="D90" s="21" t="s">
        <v>39</v>
      </c>
      <c r="E90" s="24" t="s">
        <v>138</v>
      </c>
      <c r="F90" s="18">
        <v>16932</v>
      </c>
      <c r="G90" s="19">
        <v>0.5</v>
      </c>
      <c r="H90" s="19">
        <v>0.4</v>
      </c>
      <c r="I90" s="19">
        <v>0.1</v>
      </c>
      <c r="J90" s="20">
        <f>F90*(100%-G90)*(100%-H90)*(100%-I90)</f>
        <v>4571.639999999999</v>
      </c>
    </row>
    <row r="91" spans="2:10" ht="41.25" customHeight="1">
      <c r="B91" s="21">
        <v>81</v>
      </c>
      <c r="C91" s="16" t="s">
        <v>148</v>
      </c>
      <c r="D91" s="21" t="s">
        <v>64</v>
      </c>
      <c r="E91" s="24" t="s">
        <v>138</v>
      </c>
      <c r="F91" s="18">
        <v>13051</v>
      </c>
      <c r="G91" s="19">
        <v>0.5</v>
      </c>
      <c r="H91" s="19">
        <v>0.4</v>
      </c>
      <c r="I91" s="19">
        <v>0.1</v>
      </c>
      <c r="J91" s="20">
        <f>F91*(100%-G91)*(100%-H91)*(100%-I91)</f>
        <v>3523.77</v>
      </c>
    </row>
    <row r="92" spans="2:10" ht="41.25" customHeight="1">
      <c r="B92" s="21">
        <v>82</v>
      </c>
      <c r="C92" s="16" t="s">
        <v>149</v>
      </c>
      <c r="D92" s="21" t="s">
        <v>17</v>
      </c>
      <c r="E92" s="24" t="s">
        <v>138</v>
      </c>
      <c r="F92" s="18">
        <v>11655</v>
      </c>
      <c r="G92" s="19">
        <v>0.5</v>
      </c>
      <c r="H92" s="19">
        <v>0.4</v>
      </c>
      <c r="I92" s="19">
        <v>0.1</v>
      </c>
      <c r="J92" s="20">
        <f>F92*(100%-G92)*(100%-H92)*(100%-I92)</f>
        <v>3146.85</v>
      </c>
    </row>
    <row r="93" spans="2:10" ht="41.25" customHeight="1">
      <c r="B93" s="21">
        <v>83</v>
      </c>
      <c r="C93" s="16" t="s">
        <v>150</v>
      </c>
      <c r="D93" s="21" t="s">
        <v>14</v>
      </c>
      <c r="E93" s="24" t="s">
        <v>138</v>
      </c>
      <c r="F93" s="18">
        <v>41803</v>
      </c>
      <c r="G93" s="19">
        <v>0.5</v>
      </c>
      <c r="H93" s="19">
        <v>0.4</v>
      </c>
      <c r="I93" s="19">
        <v>0.1</v>
      </c>
      <c r="J93" s="20">
        <f>F93*(100%-G93)*(100%-H93)*(100%-I93)</f>
        <v>11286.81</v>
      </c>
    </row>
    <row r="94" spans="2:10" ht="41.25" customHeight="1">
      <c r="B94" s="21">
        <v>84</v>
      </c>
      <c r="C94" s="16" t="s">
        <v>151</v>
      </c>
      <c r="D94" s="21" t="s">
        <v>141</v>
      </c>
      <c r="E94" s="24" t="s">
        <v>152</v>
      </c>
      <c r="F94" s="18">
        <v>11462</v>
      </c>
      <c r="G94" s="19">
        <v>0.5</v>
      </c>
      <c r="H94" s="19">
        <v>0.4</v>
      </c>
      <c r="I94" s="19">
        <v>0.1</v>
      </c>
      <c r="J94" s="20">
        <f>F94*(100%-G94)*(100%-H94)*(100%-I94)</f>
        <v>3094.74</v>
      </c>
    </row>
    <row r="95" spans="2:10" ht="41.25" customHeight="1">
      <c r="B95" s="21">
        <v>85</v>
      </c>
      <c r="C95" s="16" t="s">
        <v>153</v>
      </c>
      <c r="D95" s="21" t="s">
        <v>154</v>
      </c>
      <c r="E95" s="24" t="s">
        <v>155</v>
      </c>
      <c r="F95" s="18">
        <v>12716</v>
      </c>
      <c r="G95" s="19">
        <v>0.5</v>
      </c>
      <c r="H95" s="19">
        <v>0.4</v>
      </c>
      <c r="I95" s="19">
        <v>0.1</v>
      </c>
      <c r="J95" s="20">
        <f>F95*(100%-G95)*(100%-H95)*(100%-I95)</f>
        <v>3433.3199999999997</v>
      </c>
    </row>
    <row r="96" spans="2:10" ht="41.25" customHeight="1">
      <c r="B96" s="21">
        <v>86</v>
      </c>
      <c r="C96" s="16" t="s">
        <v>156</v>
      </c>
      <c r="D96" s="21" t="s">
        <v>17</v>
      </c>
      <c r="E96" s="24" t="s">
        <v>157</v>
      </c>
      <c r="F96" s="18">
        <v>8413</v>
      </c>
      <c r="G96" s="19">
        <v>0.5</v>
      </c>
      <c r="H96" s="19">
        <v>0.4</v>
      </c>
      <c r="I96" s="19">
        <v>0.1</v>
      </c>
      <c r="J96" s="20">
        <f>F96*(100%-G96)*(100%-H96)*(100%-I96)</f>
        <v>2271.51</v>
      </c>
    </row>
    <row r="97" spans="2:10" ht="41.25" customHeight="1">
      <c r="B97" s="21">
        <v>87</v>
      </c>
      <c r="C97" s="16" t="s">
        <v>158</v>
      </c>
      <c r="D97" s="21" t="s">
        <v>39</v>
      </c>
      <c r="E97" s="24" t="s">
        <v>159</v>
      </c>
      <c r="F97" s="18">
        <v>9437</v>
      </c>
      <c r="G97" s="19">
        <v>0.5</v>
      </c>
      <c r="H97" s="19">
        <v>0.4</v>
      </c>
      <c r="I97" s="19">
        <v>0.1</v>
      </c>
      <c r="J97" s="20">
        <f>F97*(100%-G97)*(100%-H97)*(100%-I97)</f>
        <v>2547.99</v>
      </c>
    </row>
    <row r="98" spans="2:10" ht="41.25" customHeight="1">
      <c r="B98" s="21">
        <v>88</v>
      </c>
      <c r="C98" s="16" t="s">
        <v>160</v>
      </c>
      <c r="D98" s="21" t="s">
        <v>54</v>
      </c>
      <c r="E98" s="24" t="s">
        <v>161</v>
      </c>
      <c r="F98" s="18">
        <v>5116</v>
      </c>
      <c r="G98" s="19">
        <v>0.5</v>
      </c>
      <c r="H98" s="19">
        <v>0.4</v>
      </c>
      <c r="I98" s="19">
        <v>0.1</v>
      </c>
      <c r="J98" s="20">
        <f>F98*(100%-G98)*(100%-H98)*(100%-I98)</f>
        <v>1381.32</v>
      </c>
    </row>
    <row r="99" spans="2:10" ht="41.25" customHeight="1">
      <c r="B99" s="21">
        <v>89</v>
      </c>
      <c r="C99" s="16" t="s">
        <v>162</v>
      </c>
      <c r="D99" s="21" t="s">
        <v>30</v>
      </c>
      <c r="E99" s="24" t="s">
        <v>163</v>
      </c>
      <c r="F99" s="18">
        <v>15854</v>
      </c>
      <c r="G99" s="19">
        <v>0.5</v>
      </c>
      <c r="H99" s="19">
        <v>0.4</v>
      </c>
      <c r="I99" s="19">
        <v>0.1</v>
      </c>
      <c r="J99" s="20">
        <f>F99*(100%-G99)*(100%-H99)*(100%-I99)</f>
        <v>4280.58</v>
      </c>
    </row>
    <row r="100" spans="2:10" ht="41.25" customHeight="1">
      <c r="B100" s="21">
        <v>90</v>
      </c>
      <c r="C100" s="16" t="s">
        <v>164</v>
      </c>
      <c r="D100" s="21" t="s">
        <v>39</v>
      </c>
      <c r="E100" s="24" t="s">
        <v>138</v>
      </c>
      <c r="F100" s="18">
        <v>69016</v>
      </c>
      <c r="G100" s="19">
        <v>0.5</v>
      </c>
      <c r="H100" s="19">
        <v>0.4</v>
      </c>
      <c r="I100" s="19">
        <v>0.1</v>
      </c>
      <c r="J100" s="20">
        <f>F100*(100%-G100)*(100%-H100)*(100%-I100)</f>
        <v>18634.32</v>
      </c>
    </row>
    <row r="101" spans="2:10" ht="41.25" customHeight="1">
      <c r="B101" s="21">
        <v>91</v>
      </c>
      <c r="C101" s="16" t="s">
        <v>165</v>
      </c>
      <c r="D101" s="21" t="s">
        <v>30</v>
      </c>
      <c r="E101" s="24" t="s">
        <v>138</v>
      </c>
      <c r="F101" s="18">
        <v>59994</v>
      </c>
      <c r="G101" s="19">
        <v>0.5</v>
      </c>
      <c r="H101" s="19">
        <v>0.4</v>
      </c>
      <c r="I101" s="19">
        <v>0.1</v>
      </c>
      <c r="J101" s="20">
        <f>F101*(100%-G101)*(100%-H101)*(100%-I101)</f>
        <v>16198.380000000001</v>
      </c>
    </row>
    <row r="102" spans="2:10" ht="41.25" customHeight="1">
      <c r="B102" s="21">
        <v>92</v>
      </c>
      <c r="C102" s="16" t="s">
        <v>166</v>
      </c>
      <c r="D102" s="21" t="s">
        <v>30</v>
      </c>
      <c r="E102" s="24" t="s">
        <v>167</v>
      </c>
      <c r="F102" s="18">
        <v>6291</v>
      </c>
      <c r="G102" s="19">
        <v>0.5</v>
      </c>
      <c r="H102" s="19">
        <v>0.4</v>
      </c>
      <c r="I102" s="19">
        <v>0.1</v>
      </c>
      <c r="J102" s="20">
        <f>F102*(100%-G102)*(100%-H102)*(100%-I102)</f>
        <v>1698.57</v>
      </c>
    </row>
    <row r="103" spans="2:10" ht="41.25" customHeight="1">
      <c r="B103" s="21">
        <v>93</v>
      </c>
      <c r="C103" s="16" t="s">
        <v>168</v>
      </c>
      <c r="D103" s="21" t="s">
        <v>30</v>
      </c>
      <c r="E103" s="24" t="s">
        <v>138</v>
      </c>
      <c r="F103" s="18">
        <v>25360</v>
      </c>
      <c r="G103" s="19">
        <v>0.5</v>
      </c>
      <c r="H103" s="19">
        <v>0.4</v>
      </c>
      <c r="I103" s="19">
        <v>0.1</v>
      </c>
      <c r="J103" s="20">
        <f>F103*(100%-G103)*(100%-H103)*(100%-I103)</f>
        <v>6847.2</v>
      </c>
    </row>
    <row r="104" spans="2:10" ht="41.25" customHeight="1">
      <c r="B104" s="21">
        <v>94</v>
      </c>
      <c r="C104" s="16" t="s">
        <v>169</v>
      </c>
      <c r="D104" s="21" t="s">
        <v>20</v>
      </c>
      <c r="E104" s="24" t="s">
        <v>170</v>
      </c>
      <c r="F104" s="18">
        <v>4483</v>
      </c>
      <c r="G104" s="19">
        <v>0.5</v>
      </c>
      <c r="H104" s="19">
        <v>0.4</v>
      </c>
      <c r="I104" s="19">
        <v>0.1</v>
      </c>
      <c r="J104" s="20">
        <f>F104*(100%-G104)*(100%-H104)*(100%-I104)</f>
        <v>1210.4099999999999</v>
      </c>
    </row>
    <row r="105" spans="2:10" ht="41.25" customHeight="1">
      <c r="B105" s="21">
        <v>95</v>
      </c>
      <c r="C105" s="16" t="s">
        <v>171</v>
      </c>
      <c r="D105" s="21" t="s">
        <v>172</v>
      </c>
      <c r="E105" s="24" t="s">
        <v>173</v>
      </c>
      <c r="F105" s="18">
        <v>5618</v>
      </c>
      <c r="G105" s="19">
        <v>0.5</v>
      </c>
      <c r="H105" s="19">
        <v>0.4</v>
      </c>
      <c r="I105" s="19">
        <v>0.1</v>
      </c>
      <c r="J105" s="20">
        <f>F105*(100%-G105)*(100%-H105)*(100%-I105)</f>
        <v>1516.86</v>
      </c>
    </row>
    <row r="106" spans="2:10" ht="48" customHeight="1">
      <c r="B106" s="21">
        <v>96</v>
      </c>
      <c r="C106" s="16" t="s">
        <v>174</v>
      </c>
      <c r="D106" s="21" t="s">
        <v>39</v>
      </c>
      <c r="E106" s="24" t="s">
        <v>175</v>
      </c>
      <c r="F106" s="18">
        <v>446</v>
      </c>
      <c r="G106" s="19">
        <v>0.5</v>
      </c>
      <c r="H106" s="19">
        <v>0.4</v>
      </c>
      <c r="I106" s="19">
        <v>0.1</v>
      </c>
      <c r="J106" s="20">
        <f>F106*(100%-G106)*(100%-H106)*(100%-I106)</f>
        <v>120.41999999999999</v>
      </c>
    </row>
    <row r="107" spans="2:10" ht="47.25" customHeight="1">
      <c r="B107" s="21">
        <v>97</v>
      </c>
      <c r="C107" s="16" t="s">
        <v>176</v>
      </c>
      <c r="D107" s="21" t="s">
        <v>64</v>
      </c>
      <c r="E107" s="24" t="s">
        <v>177</v>
      </c>
      <c r="F107" s="18">
        <v>3887</v>
      </c>
      <c r="G107" s="19">
        <v>0.5</v>
      </c>
      <c r="H107" s="19">
        <v>0.4</v>
      </c>
      <c r="I107" s="19">
        <v>0.1</v>
      </c>
      <c r="J107" s="20">
        <f>F107*(100%-G107)*(100%-H107)*(100%-I107)</f>
        <v>1049.49</v>
      </c>
    </row>
    <row r="108" spans="2:10" ht="37.5" customHeight="1">
      <c r="B108" s="21">
        <v>98</v>
      </c>
      <c r="C108" s="16" t="s">
        <v>178</v>
      </c>
      <c r="D108" s="21" t="s">
        <v>20</v>
      </c>
      <c r="E108" s="24" t="s">
        <v>179</v>
      </c>
      <c r="F108" s="18">
        <v>449</v>
      </c>
      <c r="G108" s="19">
        <v>0.5</v>
      </c>
      <c r="H108" s="19">
        <v>0.4</v>
      </c>
      <c r="I108" s="19">
        <v>0.1</v>
      </c>
      <c r="J108" s="20">
        <f>F108*(100%-G108)*(100%-H108)*(100%-I108)</f>
        <v>121.22999999999999</v>
      </c>
    </row>
    <row r="109" spans="2:10" ht="37.5" customHeight="1">
      <c r="B109" s="21">
        <v>99</v>
      </c>
      <c r="C109" s="16" t="s">
        <v>180</v>
      </c>
      <c r="D109" s="21" t="s">
        <v>35</v>
      </c>
      <c r="E109" s="24" t="s">
        <v>181</v>
      </c>
      <c r="F109" s="18">
        <v>20113</v>
      </c>
      <c r="G109" s="19">
        <v>0.5</v>
      </c>
      <c r="H109" s="19">
        <v>0.4</v>
      </c>
      <c r="I109" s="19">
        <v>0.1</v>
      </c>
      <c r="J109" s="20">
        <f>F109*(100%-G109)*(100%-H109)*(100%-I109)</f>
        <v>5430.51</v>
      </c>
    </row>
    <row r="110" spans="2:10" ht="37.5" customHeight="1">
      <c r="B110" s="21">
        <v>100</v>
      </c>
      <c r="C110" s="16" t="s">
        <v>182</v>
      </c>
      <c r="D110" s="21" t="s">
        <v>39</v>
      </c>
      <c r="E110" s="24" t="s">
        <v>181</v>
      </c>
      <c r="F110" s="18">
        <v>5394</v>
      </c>
      <c r="G110" s="19">
        <v>0.5</v>
      </c>
      <c r="H110" s="19">
        <v>0.4</v>
      </c>
      <c r="I110" s="19">
        <v>0.1</v>
      </c>
      <c r="J110" s="20">
        <f>F110*(100%-G110)*(100%-H110)*(100%-I110)</f>
        <v>1456.38</v>
      </c>
    </row>
    <row r="111" spans="2:10" ht="37.5" customHeight="1">
      <c r="B111" s="21">
        <v>101</v>
      </c>
      <c r="C111" s="16" t="s">
        <v>183</v>
      </c>
      <c r="D111" s="21" t="s">
        <v>64</v>
      </c>
      <c r="E111" s="24" t="s">
        <v>184</v>
      </c>
      <c r="F111" s="18">
        <v>4476</v>
      </c>
      <c r="G111" s="19">
        <v>0.5</v>
      </c>
      <c r="H111" s="19">
        <v>0.4</v>
      </c>
      <c r="I111" s="19">
        <v>0.1</v>
      </c>
      <c r="J111" s="20">
        <f>F111*(100%-G111)*(100%-H111)*(100%-I111)</f>
        <v>1208.52</v>
      </c>
    </row>
    <row r="112" spans="2:10" ht="37.5" customHeight="1">
      <c r="B112" s="21">
        <v>102</v>
      </c>
      <c r="C112" s="16" t="s">
        <v>185</v>
      </c>
      <c r="D112" s="21" t="s">
        <v>64</v>
      </c>
      <c r="E112" s="24" t="s">
        <v>184</v>
      </c>
      <c r="F112" s="18">
        <v>5012</v>
      </c>
      <c r="G112" s="19">
        <v>0.5</v>
      </c>
      <c r="H112" s="19">
        <v>0.4</v>
      </c>
      <c r="I112" s="19">
        <v>0.1</v>
      </c>
      <c r="J112" s="20">
        <f>F112*(100%-G112)*(100%-H112)*(100%-I112)</f>
        <v>1353.24</v>
      </c>
    </row>
    <row r="113" spans="2:10" ht="37.5" customHeight="1">
      <c r="B113" s="21">
        <v>103</v>
      </c>
      <c r="C113" s="16" t="s">
        <v>186</v>
      </c>
      <c r="D113" s="21" t="s">
        <v>64</v>
      </c>
      <c r="E113" s="24" t="s">
        <v>187</v>
      </c>
      <c r="F113" s="18">
        <v>3115</v>
      </c>
      <c r="G113" s="19">
        <v>0.5</v>
      </c>
      <c r="H113" s="19">
        <v>0.4</v>
      </c>
      <c r="I113" s="19">
        <v>0.1</v>
      </c>
      <c r="J113" s="20">
        <f>F113*(100%-G113)*(100%-H113)*(100%-I113)</f>
        <v>841.0500000000001</v>
      </c>
    </row>
    <row r="114" spans="2:10" ht="37.5" customHeight="1">
      <c r="B114" s="21">
        <v>104</v>
      </c>
      <c r="C114" s="16" t="s">
        <v>188</v>
      </c>
      <c r="D114" s="21" t="s">
        <v>39</v>
      </c>
      <c r="E114" s="24" t="s">
        <v>189</v>
      </c>
      <c r="F114" s="18">
        <v>22189</v>
      </c>
      <c r="G114" s="19">
        <v>0.5</v>
      </c>
      <c r="H114" s="19">
        <v>0.4</v>
      </c>
      <c r="I114" s="19">
        <v>0.1</v>
      </c>
      <c r="J114" s="20">
        <f>F114*(100%-G114)*(100%-H114)*(100%-I114)</f>
        <v>5991.03</v>
      </c>
    </row>
    <row r="115" spans="2:10" ht="37.5" customHeight="1">
      <c r="B115" s="21">
        <v>105</v>
      </c>
      <c r="C115" s="16" t="s">
        <v>190</v>
      </c>
      <c r="D115" s="21" t="s">
        <v>39</v>
      </c>
      <c r="E115" s="24" t="s">
        <v>191</v>
      </c>
      <c r="F115" s="18">
        <v>288</v>
      </c>
      <c r="G115" s="19">
        <v>0.5</v>
      </c>
      <c r="H115" s="19">
        <v>0.4</v>
      </c>
      <c r="I115" s="19">
        <v>0.1</v>
      </c>
      <c r="J115" s="20">
        <f>F115*(100%-G115)*(100%-H115)*(100%-I115)</f>
        <v>77.75999999999999</v>
      </c>
    </row>
    <row r="116" spans="2:10" ht="37.5" customHeight="1">
      <c r="B116" s="21">
        <v>106</v>
      </c>
      <c r="C116" s="16" t="s">
        <v>192</v>
      </c>
      <c r="D116" s="21" t="s">
        <v>64</v>
      </c>
      <c r="E116" s="24" t="s">
        <v>193</v>
      </c>
      <c r="F116" s="18">
        <v>174102</v>
      </c>
      <c r="G116" s="19">
        <v>0.5</v>
      </c>
      <c r="H116" s="19">
        <v>0.4</v>
      </c>
      <c r="I116" s="19">
        <v>0.1</v>
      </c>
      <c r="J116" s="20">
        <f>F116*(100%-G116)*(100%-H116)*(100%-I116)</f>
        <v>47007.54</v>
      </c>
    </row>
    <row r="117" spans="2:10" ht="45.75" customHeight="1">
      <c r="B117" s="21">
        <v>107</v>
      </c>
      <c r="C117" s="16" t="s">
        <v>194</v>
      </c>
      <c r="D117" s="21"/>
      <c r="E117" s="24" t="s">
        <v>195</v>
      </c>
      <c r="F117" s="18">
        <v>8304</v>
      </c>
      <c r="G117" s="19">
        <v>0.5</v>
      </c>
      <c r="H117" s="19">
        <v>0.4</v>
      </c>
      <c r="I117" s="19">
        <v>0.1</v>
      </c>
      <c r="J117" s="20">
        <f>F117*(100%-G117)*(100%-H117)*(100%-I117)</f>
        <v>2242.08</v>
      </c>
    </row>
    <row r="118" spans="2:10" ht="46.5" customHeight="1">
      <c r="B118" s="21">
        <v>108</v>
      </c>
      <c r="C118" s="16" t="s">
        <v>196</v>
      </c>
      <c r="D118" s="21"/>
      <c r="E118" s="24" t="s">
        <v>23</v>
      </c>
      <c r="F118" s="18">
        <v>11068</v>
      </c>
      <c r="G118" s="19">
        <v>0.5</v>
      </c>
      <c r="H118" s="19">
        <v>0.4</v>
      </c>
      <c r="I118" s="19">
        <v>0.1</v>
      </c>
      <c r="J118" s="20">
        <f>F118*(100%-G118)*(100%-H118)*(100%-I118)</f>
        <v>2988.36</v>
      </c>
    </row>
    <row r="119" spans="2:10" ht="46.5" customHeight="1">
      <c r="B119" s="21">
        <v>109</v>
      </c>
      <c r="C119" s="16" t="s">
        <v>197</v>
      </c>
      <c r="D119" s="21"/>
      <c r="E119" s="24" t="s">
        <v>195</v>
      </c>
      <c r="F119" s="18">
        <v>3793</v>
      </c>
      <c r="G119" s="19">
        <v>0.5</v>
      </c>
      <c r="H119" s="19">
        <v>0.4</v>
      </c>
      <c r="I119" s="19">
        <v>0.1</v>
      </c>
      <c r="J119" s="20">
        <f>F119*(100%-G119)*(100%-H119)*(100%-I119)</f>
        <v>1024.11</v>
      </c>
    </row>
    <row r="120" spans="2:10" ht="46.5" customHeight="1">
      <c r="B120" s="21">
        <v>110</v>
      </c>
      <c r="C120" s="16" t="s">
        <v>198</v>
      </c>
      <c r="D120" s="21"/>
      <c r="E120" s="24" t="s">
        <v>199</v>
      </c>
      <c r="F120" s="18">
        <v>331</v>
      </c>
      <c r="G120" s="19">
        <v>0.5</v>
      </c>
      <c r="H120" s="19">
        <v>0.4</v>
      </c>
      <c r="I120" s="19">
        <v>0.1</v>
      </c>
      <c r="J120" s="20">
        <f>F120*(100%-G120)*(100%-H120)*(100%-I120)</f>
        <v>89.37</v>
      </c>
    </row>
    <row r="121" spans="2:10" ht="51.75" customHeight="1">
      <c r="B121" s="21">
        <v>111</v>
      </c>
      <c r="C121" s="16" t="s">
        <v>200</v>
      </c>
      <c r="D121" s="21"/>
      <c r="E121" s="24" t="s">
        <v>195</v>
      </c>
      <c r="F121" s="18">
        <v>546</v>
      </c>
      <c r="G121" s="19">
        <v>0.5</v>
      </c>
      <c r="H121" s="19">
        <v>0.4</v>
      </c>
      <c r="I121" s="19">
        <v>0.1</v>
      </c>
      <c r="J121" s="20">
        <f>F121*(100%-G121)*(100%-H121)*(100%-I121)</f>
        <v>147.42</v>
      </c>
    </row>
    <row r="122" spans="2:10" ht="47.25" customHeight="1">
      <c r="B122" s="21">
        <v>112</v>
      </c>
      <c r="C122" s="16" t="s">
        <v>201</v>
      </c>
      <c r="D122" s="21"/>
      <c r="E122" s="24" t="s">
        <v>202</v>
      </c>
      <c r="F122" s="18">
        <v>2448</v>
      </c>
      <c r="G122" s="19">
        <v>0.5</v>
      </c>
      <c r="H122" s="19">
        <v>0.4</v>
      </c>
      <c r="I122" s="19">
        <v>0.1</v>
      </c>
      <c r="J122" s="20">
        <f>F122*(100%-G122)*(100%-H122)*(100%-I122)</f>
        <v>660.96</v>
      </c>
    </row>
    <row r="123" spans="2:10" ht="47.25" customHeight="1">
      <c r="B123" s="21">
        <v>113</v>
      </c>
      <c r="C123" s="16" t="s">
        <v>203</v>
      </c>
      <c r="D123" s="21"/>
      <c r="E123" s="24" t="s">
        <v>204</v>
      </c>
      <c r="F123" s="18">
        <v>13823</v>
      </c>
      <c r="G123" s="19">
        <v>0.5</v>
      </c>
      <c r="H123" s="19">
        <v>0.4</v>
      </c>
      <c r="I123" s="19">
        <v>0.1</v>
      </c>
      <c r="J123" s="20">
        <f>F123*(100%-G123)*(100%-H123)*(100%-I123)</f>
        <v>3732.2099999999996</v>
      </c>
    </row>
    <row r="124" spans="2:10" ht="47.25" customHeight="1">
      <c r="B124" s="21">
        <v>114</v>
      </c>
      <c r="C124" s="16" t="s">
        <v>205</v>
      </c>
      <c r="D124" s="21"/>
      <c r="E124" s="24" t="s">
        <v>90</v>
      </c>
      <c r="F124" s="18">
        <v>4017</v>
      </c>
      <c r="G124" s="19">
        <v>0.5</v>
      </c>
      <c r="H124" s="19">
        <v>0.4</v>
      </c>
      <c r="I124" s="19">
        <v>0.1</v>
      </c>
      <c r="J124" s="20">
        <f>F124*(100%-G124)*(100%-H124)*(100%-I124)</f>
        <v>1084.59</v>
      </c>
    </row>
    <row r="125" spans="2:10" ht="47.25" customHeight="1">
      <c r="B125" s="21">
        <v>115</v>
      </c>
      <c r="C125" s="16" t="s">
        <v>206</v>
      </c>
      <c r="D125" s="21"/>
      <c r="E125" s="24" t="s">
        <v>75</v>
      </c>
      <c r="F125" s="18">
        <v>2550</v>
      </c>
      <c r="G125" s="19">
        <v>0.5</v>
      </c>
      <c r="H125" s="19">
        <v>0.4</v>
      </c>
      <c r="I125" s="19">
        <v>0.1</v>
      </c>
      <c r="J125" s="20">
        <f>F125*(100%-G125)*(100%-H125)*(100%-I125)</f>
        <v>688.5</v>
      </c>
    </row>
    <row r="126" spans="2:10" ht="47.25" customHeight="1">
      <c r="B126" s="21">
        <v>116</v>
      </c>
      <c r="C126" s="16" t="s">
        <v>207</v>
      </c>
      <c r="D126" s="21"/>
      <c r="E126" s="24" t="s">
        <v>82</v>
      </c>
      <c r="F126" s="18">
        <v>2331</v>
      </c>
      <c r="G126" s="19">
        <v>0.5</v>
      </c>
      <c r="H126" s="19">
        <v>0.4</v>
      </c>
      <c r="I126" s="19">
        <v>0.1</v>
      </c>
      <c r="J126" s="20">
        <f>F126*(100%-G126)*(100%-H126)*(100%-I126)</f>
        <v>629.37</v>
      </c>
    </row>
    <row r="127" spans="2:10" ht="47.25" customHeight="1">
      <c r="B127" s="21">
        <v>117</v>
      </c>
      <c r="C127" s="16" t="s">
        <v>208</v>
      </c>
      <c r="D127" s="21"/>
      <c r="E127" s="24" t="s">
        <v>209</v>
      </c>
      <c r="F127" s="18">
        <v>8681</v>
      </c>
      <c r="G127" s="19">
        <v>0.5</v>
      </c>
      <c r="H127" s="19">
        <v>0.4</v>
      </c>
      <c r="I127" s="19">
        <v>0.1</v>
      </c>
      <c r="J127" s="20">
        <f>F127*(100%-G127)*(100%-H127)*(100%-I127)</f>
        <v>2343.87</v>
      </c>
    </row>
    <row r="128" spans="2:10" ht="47.25" customHeight="1">
      <c r="B128" s="21">
        <v>118</v>
      </c>
      <c r="C128" s="16" t="s">
        <v>210</v>
      </c>
      <c r="D128" s="21"/>
      <c r="E128" s="24" t="s">
        <v>23</v>
      </c>
      <c r="F128" s="18">
        <v>3843</v>
      </c>
      <c r="G128" s="19">
        <v>0.5</v>
      </c>
      <c r="H128" s="19">
        <v>0.4</v>
      </c>
      <c r="I128" s="19">
        <v>0.1</v>
      </c>
      <c r="J128" s="20">
        <f>F128*(100%-G128)*(100%-H128)*(100%-I128)</f>
        <v>1037.61</v>
      </c>
    </row>
    <row r="129" spans="2:10" ht="47.25" customHeight="1">
      <c r="B129" s="21">
        <v>119</v>
      </c>
      <c r="C129" s="16" t="s">
        <v>211</v>
      </c>
      <c r="D129" s="21"/>
      <c r="E129" s="24" t="s">
        <v>199</v>
      </c>
      <c r="F129" s="18">
        <v>2058</v>
      </c>
      <c r="G129" s="19">
        <v>0.5</v>
      </c>
      <c r="H129" s="19">
        <v>0.4</v>
      </c>
      <c r="I129" s="19">
        <v>0.1</v>
      </c>
      <c r="J129" s="20">
        <f>F129*(100%-G129)*(100%-H129)*(100%-I129)</f>
        <v>555.66</v>
      </c>
    </row>
    <row r="130" spans="2:10" ht="47.25" customHeight="1">
      <c r="B130" s="21">
        <v>120</v>
      </c>
      <c r="C130" s="16" t="s">
        <v>212</v>
      </c>
      <c r="D130" s="21"/>
      <c r="E130" s="24" t="s">
        <v>86</v>
      </c>
      <c r="F130" s="18">
        <v>12632</v>
      </c>
      <c r="G130" s="19">
        <v>0.5</v>
      </c>
      <c r="H130" s="19">
        <v>0.4</v>
      </c>
      <c r="I130" s="19">
        <v>0.1</v>
      </c>
      <c r="J130" s="20">
        <f>F130*(100%-G130)*(100%-H130)*(100%-I130)</f>
        <v>3410.64</v>
      </c>
    </row>
    <row r="131" spans="2:10" ht="47.25" customHeight="1">
      <c r="B131" s="21">
        <v>121</v>
      </c>
      <c r="C131" s="16" t="s">
        <v>213</v>
      </c>
      <c r="D131" s="21"/>
      <c r="E131" s="24" t="s">
        <v>90</v>
      </c>
      <c r="F131" s="18">
        <v>8176</v>
      </c>
      <c r="G131" s="19">
        <v>0.5</v>
      </c>
      <c r="H131" s="19">
        <v>0.4</v>
      </c>
      <c r="I131" s="19">
        <v>0.1</v>
      </c>
      <c r="J131" s="20">
        <f>F131*(100%-G131)*(100%-H131)*(100%-I131)</f>
        <v>2207.52</v>
      </c>
    </row>
    <row r="132" spans="2:10" ht="47.25" customHeight="1">
      <c r="B132" s="21">
        <v>122</v>
      </c>
      <c r="C132" s="16" t="s">
        <v>214</v>
      </c>
      <c r="D132" s="21"/>
      <c r="E132" s="24" t="s">
        <v>215</v>
      </c>
      <c r="F132" s="18">
        <v>2831</v>
      </c>
      <c r="G132" s="19">
        <v>0.5</v>
      </c>
      <c r="H132" s="19">
        <v>0.4</v>
      </c>
      <c r="I132" s="19">
        <v>0.1</v>
      </c>
      <c r="J132" s="20">
        <f>F132*(100%-G132)*(100%-H132)*(100%-I132)</f>
        <v>764.37</v>
      </c>
    </row>
    <row r="133" spans="2:10" ht="47.25" customHeight="1">
      <c r="B133" s="21">
        <v>123</v>
      </c>
      <c r="C133" s="16" t="s">
        <v>216</v>
      </c>
      <c r="D133" s="21"/>
      <c r="E133" s="24" t="s">
        <v>195</v>
      </c>
      <c r="F133" s="18">
        <v>454</v>
      </c>
      <c r="G133" s="19">
        <v>0.5</v>
      </c>
      <c r="H133" s="19">
        <v>0.4</v>
      </c>
      <c r="I133" s="19">
        <v>0.1</v>
      </c>
      <c r="J133" s="20">
        <f>F133*(100%-G133)*(100%-H133)*(100%-I133)</f>
        <v>122.58</v>
      </c>
    </row>
    <row r="134" spans="2:10" ht="47.25" customHeight="1">
      <c r="B134" s="21">
        <v>124</v>
      </c>
      <c r="C134" s="16" t="s">
        <v>217</v>
      </c>
      <c r="D134" s="21"/>
      <c r="E134" s="24" t="s">
        <v>120</v>
      </c>
      <c r="F134" s="18">
        <v>7111</v>
      </c>
      <c r="G134" s="19">
        <v>0.5</v>
      </c>
      <c r="H134" s="19">
        <v>0.4</v>
      </c>
      <c r="I134" s="19">
        <v>0.1</v>
      </c>
      <c r="J134" s="20">
        <f>F134*(100%-G134)*(100%-H134)*(100%-I134)</f>
        <v>1919.9699999999998</v>
      </c>
    </row>
    <row r="135" spans="2:10" ht="47.25" customHeight="1">
      <c r="B135" s="21">
        <v>125</v>
      </c>
      <c r="C135" s="16" t="s">
        <v>218</v>
      </c>
      <c r="D135" s="21"/>
      <c r="E135" s="24" t="s">
        <v>195</v>
      </c>
      <c r="F135" s="18">
        <v>2319</v>
      </c>
      <c r="G135" s="19">
        <v>0.5</v>
      </c>
      <c r="H135" s="19">
        <v>0.4</v>
      </c>
      <c r="I135" s="19">
        <v>0.1</v>
      </c>
      <c r="J135" s="20">
        <f>F135*(100%-G135)*(100%-H135)*(100%-I135)</f>
        <v>626.13</v>
      </c>
    </row>
    <row r="136" spans="2:10" ht="47.25" customHeight="1">
      <c r="B136" s="21">
        <v>126</v>
      </c>
      <c r="C136" s="16" t="s">
        <v>219</v>
      </c>
      <c r="D136" s="21"/>
      <c r="E136" s="24" t="s">
        <v>195</v>
      </c>
      <c r="F136" s="18">
        <v>5636</v>
      </c>
      <c r="G136" s="19">
        <v>0.5</v>
      </c>
      <c r="H136" s="19">
        <v>0.4</v>
      </c>
      <c r="I136" s="19">
        <v>0.1</v>
      </c>
      <c r="J136" s="20">
        <f>F136*(100%-G136)*(100%-H136)*(100%-I136)</f>
        <v>1521.72</v>
      </c>
    </row>
    <row r="137" spans="2:10" ht="47.25" customHeight="1">
      <c r="B137" s="21">
        <v>127</v>
      </c>
      <c r="C137" s="16" t="s">
        <v>220</v>
      </c>
      <c r="D137" s="21"/>
      <c r="E137" s="24" t="s">
        <v>195</v>
      </c>
      <c r="F137" s="18">
        <v>1465</v>
      </c>
      <c r="G137" s="19">
        <v>0.5</v>
      </c>
      <c r="H137" s="19">
        <v>0.4</v>
      </c>
      <c r="I137" s="19">
        <v>0.1</v>
      </c>
      <c r="J137" s="20">
        <f>F137*(100%-G137)*(100%-H137)*(100%-I137)</f>
        <v>395.55</v>
      </c>
    </row>
    <row r="138" spans="2:10" ht="47.25" customHeight="1">
      <c r="B138" s="21">
        <v>128</v>
      </c>
      <c r="C138" s="16" t="s">
        <v>221</v>
      </c>
      <c r="D138" s="21"/>
      <c r="E138" s="24" t="s">
        <v>209</v>
      </c>
      <c r="F138" s="18">
        <v>5611</v>
      </c>
      <c r="G138" s="19">
        <v>0.5</v>
      </c>
      <c r="H138" s="19">
        <v>0.4</v>
      </c>
      <c r="I138" s="19">
        <v>0.1</v>
      </c>
      <c r="J138" s="20">
        <f>F138*(100%-G138)*(100%-H138)*(100%-I138)</f>
        <v>1514.97</v>
      </c>
    </row>
    <row r="139" spans="2:10" ht="47.25" customHeight="1">
      <c r="B139" s="21">
        <v>129</v>
      </c>
      <c r="C139" s="16" t="s">
        <v>222</v>
      </c>
      <c r="D139" s="21"/>
      <c r="E139" s="24" t="s">
        <v>202</v>
      </c>
      <c r="F139" s="18">
        <v>3366</v>
      </c>
      <c r="G139" s="19">
        <v>0.5</v>
      </c>
      <c r="H139" s="19">
        <v>0.4</v>
      </c>
      <c r="I139" s="19">
        <v>0.1</v>
      </c>
      <c r="J139" s="20">
        <f>F139*(100%-G139)*(100%-H139)*(100%-I139)</f>
        <v>908.8199999999999</v>
      </c>
    </row>
    <row r="140" spans="2:10" ht="47.25" customHeight="1">
      <c r="B140" s="21">
        <v>130</v>
      </c>
      <c r="C140" s="16" t="s">
        <v>223</v>
      </c>
      <c r="D140" s="21"/>
      <c r="E140" s="24" t="s">
        <v>204</v>
      </c>
      <c r="F140" s="18">
        <v>3873</v>
      </c>
      <c r="G140" s="19">
        <v>0.5</v>
      </c>
      <c r="H140" s="19">
        <v>0.4</v>
      </c>
      <c r="I140" s="19">
        <v>0.1</v>
      </c>
      <c r="J140" s="20">
        <f>F140*(100%-G140)*(100%-H140)*(100%-I140)</f>
        <v>1045.7099999999998</v>
      </c>
    </row>
    <row r="141" spans="2:10" ht="47.25" customHeight="1">
      <c r="B141" s="21">
        <v>131</v>
      </c>
      <c r="C141" s="16" t="s">
        <v>224</v>
      </c>
      <c r="D141" s="21"/>
      <c r="E141" s="24" t="s">
        <v>204</v>
      </c>
      <c r="F141" s="18">
        <v>11681</v>
      </c>
      <c r="G141" s="19">
        <v>0.5</v>
      </c>
      <c r="H141" s="19">
        <v>0.4</v>
      </c>
      <c r="I141" s="19">
        <v>0.1</v>
      </c>
      <c r="J141" s="20">
        <f>F141*(100%-G141)*(100%-H141)*(100%-I141)</f>
        <v>3153.87</v>
      </c>
    </row>
    <row r="142" spans="2:10" ht="47.25" customHeight="1">
      <c r="B142" s="21">
        <v>132</v>
      </c>
      <c r="C142" s="16" t="s">
        <v>225</v>
      </c>
      <c r="D142" s="21"/>
      <c r="E142" s="24" t="s">
        <v>195</v>
      </c>
      <c r="F142" s="18">
        <v>7833</v>
      </c>
      <c r="G142" s="19">
        <v>0.5</v>
      </c>
      <c r="H142" s="19">
        <v>0.4</v>
      </c>
      <c r="I142" s="19">
        <v>0.1</v>
      </c>
      <c r="J142" s="20">
        <f>F142*(100%-G142)*(100%-H142)*(100%-I142)</f>
        <v>2114.9100000000003</v>
      </c>
    </row>
    <row r="143" spans="2:10" ht="47.25" customHeight="1">
      <c r="B143" s="21">
        <v>133</v>
      </c>
      <c r="C143" s="16" t="s">
        <v>226</v>
      </c>
      <c r="D143" s="21"/>
      <c r="E143" s="24" t="s">
        <v>23</v>
      </c>
      <c r="F143" s="18">
        <v>11777</v>
      </c>
      <c r="G143" s="19">
        <v>0.5</v>
      </c>
      <c r="H143" s="19">
        <v>0.4</v>
      </c>
      <c r="I143" s="19">
        <v>0.1</v>
      </c>
      <c r="J143" s="20">
        <f>F143*(100%-G143)*(100%-H143)*(100%-I143)</f>
        <v>3179.79</v>
      </c>
    </row>
    <row r="144" spans="2:10" ht="47.25" customHeight="1">
      <c r="B144" s="21">
        <v>134</v>
      </c>
      <c r="C144" s="16" t="s">
        <v>227</v>
      </c>
      <c r="D144" s="21"/>
      <c r="E144" s="24" t="s">
        <v>228</v>
      </c>
      <c r="F144" s="18">
        <v>5283</v>
      </c>
      <c r="G144" s="19">
        <v>0.5</v>
      </c>
      <c r="H144" s="19">
        <v>0.4</v>
      </c>
      <c r="I144" s="19">
        <v>0.1</v>
      </c>
      <c r="J144" s="20">
        <f>F144*(100%-G144)*(100%-H144)*(100%-I144)</f>
        <v>1426.4099999999999</v>
      </c>
    </row>
    <row r="145" spans="2:10" ht="47.25" customHeight="1">
      <c r="B145" s="21">
        <v>135</v>
      </c>
      <c r="C145" s="16" t="s">
        <v>229</v>
      </c>
      <c r="D145" s="21"/>
      <c r="E145" s="24" t="s">
        <v>195</v>
      </c>
      <c r="F145" s="18">
        <v>972</v>
      </c>
      <c r="G145" s="19">
        <v>0.5</v>
      </c>
      <c r="H145" s="19">
        <v>0.4</v>
      </c>
      <c r="I145" s="19">
        <v>0.1</v>
      </c>
      <c r="J145" s="20">
        <f>F145*(100%-G145)*(100%-H145)*(100%-I145)</f>
        <v>262.44</v>
      </c>
    </row>
    <row r="146" spans="2:10" ht="47.25" customHeight="1">
      <c r="B146" s="21">
        <v>136</v>
      </c>
      <c r="C146" s="16" t="s">
        <v>230</v>
      </c>
      <c r="D146" s="21"/>
      <c r="E146" s="24" t="s">
        <v>75</v>
      </c>
      <c r="F146" s="18">
        <v>14932</v>
      </c>
      <c r="G146" s="19">
        <v>0.5</v>
      </c>
      <c r="H146" s="19">
        <v>0.4</v>
      </c>
      <c r="I146" s="19">
        <v>0.1</v>
      </c>
      <c r="J146" s="20">
        <f>F146*(100%-G146)*(100%-H146)*(100%-I146)</f>
        <v>4031.6399999999994</v>
      </c>
    </row>
    <row r="147" spans="2:10" ht="47.25" customHeight="1">
      <c r="B147" s="21">
        <v>137</v>
      </c>
      <c r="C147" s="16" t="s">
        <v>231</v>
      </c>
      <c r="D147" s="21"/>
      <c r="E147" s="24" t="s">
        <v>199</v>
      </c>
      <c r="F147" s="18">
        <v>1674</v>
      </c>
      <c r="G147" s="19">
        <v>0.5</v>
      </c>
      <c r="H147" s="19">
        <v>0.4</v>
      </c>
      <c r="I147" s="19">
        <v>0.1</v>
      </c>
      <c r="J147" s="20">
        <f>F147*(100%-G147)*(100%-H147)*(100%-I147)</f>
        <v>451.98</v>
      </c>
    </row>
    <row r="148" spans="2:10" ht="47.25" customHeight="1">
      <c r="B148" s="21">
        <v>138</v>
      </c>
      <c r="C148" s="16" t="s">
        <v>232</v>
      </c>
      <c r="D148" s="21"/>
      <c r="E148" s="24" t="s">
        <v>202</v>
      </c>
      <c r="F148" s="18">
        <v>15788</v>
      </c>
      <c r="G148" s="19">
        <v>0.5</v>
      </c>
      <c r="H148" s="19">
        <v>0.4</v>
      </c>
      <c r="I148" s="19">
        <v>0.1</v>
      </c>
      <c r="J148" s="20">
        <f>F148*(100%-G148)*(100%-H148)*(100%-I148)</f>
        <v>4262.76</v>
      </c>
    </row>
    <row r="149" spans="2:10" ht="47.25" customHeight="1">
      <c r="B149" s="21">
        <v>139</v>
      </c>
      <c r="C149" s="16" t="s">
        <v>233</v>
      </c>
      <c r="D149" s="21"/>
      <c r="E149" s="24" t="s">
        <v>195</v>
      </c>
      <c r="F149" s="18">
        <v>1937</v>
      </c>
      <c r="G149" s="19">
        <v>0.5</v>
      </c>
      <c r="H149" s="19">
        <v>0.4</v>
      </c>
      <c r="I149" s="19">
        <v>0.1</v>
      </c>
      <c r="J149" s="20">
        <f>F149*(100%-G149)*(100%-H149)*(100%-I149)</f>
        <v>522.99</v>
      </c>
    </row>
    <row r="150" spans="2:10" ht="47.25" customHeight="1">
      <c r="B150" s="21">
        <v>140</v>
      </c>
      <c r="C150" s="16" t="s">
        <v>234</v>
      </c>
      <c r="D150" s="21"/>
      <c r="E150" s="24" t="s">
        <v>195</v>
      </c>
      <c r="F150" s="18">
        <v>694</v>
      </c>
      <c r="G150" s="19">
        <v>0.5</v>
      </c>
      <c r="H150" s="19">
        <v>0.4</v>
      </c>
      <c r="I150" s="19">
        <v>0.1</v>
      </c>
      <c r="J150" s="20">
        <f>F150*(100%-G150)*(100%-H150)*(100%-I150)</f>
        <v>187.38</v>
      </c>
    </row>
    <row r="151" spans="2:10" ht="48.75" customHeight="1">
      <c r="B151" s="21">
        <v>141</v>
      </c>
      <c r="C151" s="16" t="s">
        <v>235</v>
      </c>
      <c r="D151" s="21"/>
      <c r="E151" s="24" t="s">
        <v>195</v>
      </c>
      <c r="F151" s="18">
        <v>106</v>
      </c>
      <c r="G151" s="19">
        <v>0.5</v>
      </c>
      <c r="H151" s="19">
        <v>0.4</v>
      </c>
      <c r="I151" s="19">
        <v>0.1</v>
      </c>
      <c r="J151" s="20">
        <f>F151*(100%-G151)*(100%-H151)*(100%-I151)</f>
        <v>28.619999999999997</v>
      </c>
    </row>
    <row r="152" spans="2:10" ht="48.75" customHeight="1">
      <c r="B152" s="21">
        <v>142</v>
      </c>
      <c r="C152" s="16" t="s">
        <v>236</v>
      </c>
      <c r="D152" s="21"/>
      <c r="E152" s="24" t="s">
        <v>237</v>
      </c>
      <c r="F152" s="18">
        <v>699</v>
      </c>
      <c r="G152" s="19">
        <v>0.5</v>
      </c>
      <c r="H152" s="19">
        <v>0.4</v>
      </c>
      <c r="I152" s="19">
        <v>0.1</v>
      </c>
      <c r="J152" s="20">
        <f>F152*(100%-G152)*(100%-H152)*(100%-I152)</f>
        <v>188.73</v>
      </c>
    </row>
    <row r="153" spans="2:10" ht="48.75" customHeight="1">
      <c r="B153" s="21">
        <v>143</v>
      </c>
      <c r="C153" s="16" t="s">
        <v>238</v>
      </c>
      <c r="D153" s="21"/>
      <c r="E153" s="24" t="s">
        <v>195</v>
      </c>
      <c r="F153" s="18">
        <v>61</v>
      </c>
      <c r="G153" s="19">
        <v>0.5</v>
      </c>
      <c r="H153" s="19">
        <v>0.4</v>
      </c>
      <c r="I153" s="19">
        <v>0.1</v>
      </c>
      <c r="J153" s="20">
        <f>F153*(100%-G153)*(100%-H153)*(100%-I153)</f>
        <v>16.470000000000002</v>
      </c>
    </row>
    <row r="154" spans="2:10" ht="48.75" customHeight="1">
      <c r="B154" s="21">
        <v>144</v>
      </c>
      <c r="C154" s="16" t="s">
        <v>239</v>
      </c>
      <c r="D154" s="21"/>
      <c r="E154" s="24" t="s">
        <v>237</v>
      </c>
      <c r="F154" s="18">
        <v>5176</v>
      </c>
      <c r="G154" s="19">
        <v>0.5</v>
      </c>
      <c r="H154" s="19">
        <v>0.4</v>
      </c>
      <c r="I154" s="19">
        <v>0.1</v>
      </c>
      <c r="J154" s="20">
        <f>F154*(100%-G154)*(100%-H154)*(100%-I154)</f>
        <v>1397.52</v>
      </c>
    </row>
    <row r="155" spans="2:10" ht="48.75" customHeight="1">
      <c r="B155" s="21">
        <v>145</v>
      </c>
      <c r="C155" s="16" t="s">
        <v>240</v>
      </c>
      <c r="D155" s="21"/>
      <c r="E155" s="24" t="s">
        <v>237</v>
      </c>
      <c r="F155" s="18">
        <v>298</v>
      </c>
      <c r="G155" s="19">
        <v>0.5</v>
      </c>
      <c r="H155" s="19">
        <v>0.4</v>
      </c>
      <c r="I155" s="19">
        <v>0.1</v>
      </c>
      <c r="J155" s="20">
        <f>F155*(100%-G155)*(100%-H155)*(100%-I155)</f>
        <v>80.46</v>
      </c>
    </row>
    <row r="156" spans="2:10" ht="48.75" customHeight="1">
      <c r="B156" s="21">
        <v>146</v>
      </c>
      <c r="C156" s="16" t="s">
        <v>241</v>
      </c>
      <c r="D156" s="21"/>
      <c r="E156" s="24" t="s">
        <v>242</v>
      </c>
      <c r="F156" s="18">
        <v>5414</v>
      </c>
      <c r="G156" s="19">
        <v>0.5</v>
      </c>
      <c r="H156" s="19">
        <v>0.4</v>
      </c>
      <c r="I156" s="19">
        <v>0.1</v>
      </c>
      <c r="J156" s="20">
        <f>F156*(100%-G156)*(100%-H156)*(100%-I156)</f>
        <v>1461.78</v>
      </c>
    </row>
    <row r="157" spans="2:10" ht="48.75" customHeight="1">
      <c r="B157" s="21">
        <v>147</v>
      </c>
      <c r="C157" s="16" t="s">
        <v>243</v>
      </c>
      <c r="D157" s="21"/>
      <c r="E157" s="24" t="s">
        <v>242</v>
      </c>
      <c r="F157" s="18">
        <v>1806</v>
      </c>
      <c r="G157" s="19">
        <v>0.5</v>
      </c>
      <c r="H157" s="19">
        <v>0.4</v>
      </c>
      <c r="I157" s="19">
        <v>0.1</v>
      </c>
      <c r="J157" s="20">
        <f>F157*(100%-G157)*(100%-H157)*(100%-I157)</f>
        <v>487.61999999999995</v>
      </c>
    </row>
    <row r="158" spans="2:10" ht="48.75" customHeight="1">
      <c r="B158" s="21">
        <v>148</v>
      </c>
      <c r="C158" s="16" t="s">
        <v>244</v>
      </c>
      <c r="D158" s="21"/>
      <c r="E158" s="24" t="s">
        <v>124</v>
      </c>
      <c r="F158" s="18">
        <v>293</v>
      </c>
      <c r="G158" s="19">
        <v>0.5</v>
      </c>
      <c r="H158" s="19">
        <v>0.4</v>
      </c>
      <c r="I158" s="19">
        <v>0.1</v>
      </c>
      <c r="J158" s="20">
        <f>F158*(100%-G158)*(100%-H158)*(100%-I158)</f>
        <v>79.11</v>
      </c>
    </row>
    <row r="159" spans="2:10" ht="48.75" customHeight="1">
      <c r="B159" s="21">
        <v>149</v>
      </c>
      <c r="C159" s="16" t="s">
        <v>245</v>
      </c>
      <c r="D159" s="21"/>
      <c r="E159" s="24" t="s">
        <v>124</v>
      </c>
      <c r="F159" s="18">
        <v>1672</v>
      </c>
      <c r="G159" s="19">
        <v>0.5</v>
      </c>
      <c r="H159" s="19">
        <v>0.4</v>
      </c>
      <c r="I159" s="19">
        <v>0.1</v>
      </c>
      <c r="J159" s="20">
        <f>F159*(100%-G159)*(100%-H159)*(100%-I159)</f>
        <v>451.44</v>
      </c>
    </row>
    <row r="160" spans="2:10" ht="48.75" customHeight="1">
      <c r="B160" s="21">
        <v>150</v>
      </c>
      <c r="C160" s="16" t="s">
        <v>246</v>
      </c>
      <c r="D160" s="21"/>
      <c r="E160" s="24" t="s">
        <v>124</v>
      </c>
      <c r="F160" s="18">
        <v>3645</v>
      </c>
      <c r="G160" s="19">
        <v>0.5</v>
      </c>
      <c r="H160" s="19">
        <v>0.4</v>
      </c>
      <c r="I160" s="19">
        <v>0.1</v>
      </c>
      <c r="J160" s="20">
        <f>F160*(100%-G160)*(100%-H160)*(100%-I160)</f>
        <v>984.15</v>
      </c>
    </row>
    <row r="161" spans="2:10" ht="48.75" customHeight="1">
      <c r="B161" s="21">
        <v>151</v>
      </c>
      <c r="C161" s="16" t="s">
        <v>247</v>
      </c>
      <c r="D161" s="21"/>
      <c r="E161" s="24" t="s">
        <v>124</v>
      </c>
      <c r="F161" s="18">
        <v>3938</v>
      </c>
      <c r="G161" s="19">
        <v>0.5</v>
      </c>
      <c r="H161" s="19">
        <v>0.4</v>
      </c>
      <c r="I161" s="19">
        <v>0.1</v>
      </c>
      <c r="J161" s="20">
        <f>F161*(100%-G161)*(100%-H161)*(100%-I161)</f>
        <v>1063.26</v>
      </c>
    </row>
    <row r="162" spans="2:10" ht="48.75" customHeight="1">
      <c r="B162" s="21">
        <v>152</v>
      </c>
      <c r="C162" s="16" t="s">
        <v>248</v>
      </c>
      <c r="D162" s="21"/>
      <c r="E162" s="24" t="s">
        <v>249</v>
      </c>
      <c r="F162" s="18">
        <v>1891</v>
      </c>
      <c r="G162" s="19">
        <v>0.5</v>
      </c>
      <c r="H162" s="19">
        <v>0.4</v>
      </c>
      <c r="I162" s="19">
        <v>0.1</v>
      </c>
      <c r="J162" s="20">
        <f>F162*(100%-G162)*(100%-H162)*(100%-I162)</f>
        <v>510.57</v>
      </c>
    </row>
    <row r="163" spans="2:10" ht="48.75" customHeight="1">
      <c r="B163" s="21">
        <v>153</v>
      </c>
      <c r="C163" s="16" t="s">
        <v>250</v>
      </c>
      <c r="D163" s="21"/>
      <c r="E163" s="24" t="s">
        <v>249</v>
      </c>
      <c r="F163" s="18">
        <v>1507</v>
      </c>
      <c r="G163" s="19">
        <v>0.5</v>
      </c>
      <c r="H163" s="19">
        <v>0.4</v>
      </c>
      <c r="I163" s="19">
        <v>0.1</v>
      </c>
      <c r="J163" s="20">
        <f>F163*(100%-G163)*(100%-H163)*(100%-I163)</f>
        <v>406.89</v>
      </c>
    </row>
    <row r="164" spans="2:10" ht="48.75" customHeight="1">
      <c r="B164" s="21">
        <v>154</v>
      </c>
      <c r="C164" s="16" t="s">
        <v>251</v>
      </c>
      <c r="D164" s="21"/>
      <c r="E164" s="24" t="s">
        <v>249</v>
      </c>
      <c r="F164" s="18">
        <v>111</v>
      </c>
      <c r="G164" s="19">
        <v>0.5</v>
      </c>
      <c r="H164" s="19">
        <v>0.4</v>
      </c>
      <c r="I164" s="19">
        <v>0.1</v>
      </c>
      <c r="J164" s="20">
        <f>F164*(100%-G164)*(100%-H164)*(100%-I164)</f>
        <v>29.97</v>
      </c>
    </row>
    <row r="165" spans="2:10" ht="48.75" customHeight="1">
      <c r="B165" s="21">
        <v>155</v>
      </c>
      <c r="C165" s="16" t="s">
        <v>252</v>
      </c>
      <c r="D165" s="21"/>
      <c r="E165" s="24" t="s">
        <v>249</v>
      </c>
      <c r="F165" s="18">
        <v>3076</v>
      </c>
      <c r="G165" s="19">
        <v>0.5</v>
      </c>
      <c r="H165" s="19">
        <v>0.4</v>
      </c>
      <c r="I165" s="19">
        <v>0.1</v>
      </c>
      <c r="J165" s="20">
        <f>F165*(100%-G165)*(100%-H165)*(100%-I165)</f>
        <v>830.52</v>
      </c>
    </row>
    <row r="166" spans="2:10" ht="48.75" customHeight="1">
      <c r="B166" s="21">
        <v>156</v>
      </c>
      <c r="C166" s="16" t="s">
        <v>253</v>
      </c>
      <c r="D166" s="21"/>
      <c r="E166" s="24" t="s">
        <v>249</v>
      </c>
      <c r="F166" s="18">
        <v>7172</v>
      </c>
      <c r="G166" s="19">
        <v>0.5</v>
      </c>
      <c r="H166" s="19">
        <v>0.4</v>
      </c>
      <c r="I166" s="19">
        <v>0.1</v>
      </c>
      <c r="J166" s="20">
        <f>F166*(100%-G166)*(100%-H166)*(100%-I166)</f>
        <v>1936.44</v>
      </c>
    </row>
    <row r="167" spans="2:10" ht="48.75" customHeight="1">
      <c r="B167" s="21">
        <v>157</v>
      </c>
      <c r="C167" s="16" t="s">
        <v>254</v>
      </c>
      <c r="D167" s="21"/>
      <c r="E167" s="24" t="s">
        <v>249</v>
      </c>
      <c r="F167" s="18">
        <v>4775</v>
      </c>
      <c r="G167" s="19">
        <v>0.5</v>
      </c>
      <c r="H167" s="19">
        <v>0.4</v>
      </c>
      <c r="I167" s="19">
        <v>0.1</v>
      </c>
      <c r="J167" s="20">
        <f>F167*(100%-G167)*(100%-H167)*(100%-I167)</f>
        <v>1289.25</v>
      </c>
    </row>
    <row r="168" spans="2:10" ht="48.75" customHeight="1">
      <c r="B168" s="21">
        <v>158</v>
      </c>
      <c r="C168" s="16" t="s">
        <v>255</v>
      </c>
      <c r="D168" s="21"/>
      <c r="E168" s="24" t="s">
        <v>249</v>
      </c>
      <c r="F168" s="18">
        <v>228</v>
      </c>
      <c r="G168" s="19">
        <v>0.5</v>
      </c>
      <c r="H168" s="19">
        <v>0.4</v>
      </c>
      <c r="I168" s="19">
        <v>0.1</v>
      </c>
      <c r="J168" s="20">
        <f>F168*(100%-G168)*(100%-H168)*(100%-I168)</f>
        <v>61.559999999999995</v>
      </c>
    </row>
    <row r="169" spans="2:10" ht="48.75" customHeight="1">
      <c r="B169" s="21">
        <v>159</v>
      </c>
      <c r="C169" s="16" t="s">
        <v>256</v>
      </c>
      <c r="D169" s="21"/>
      <c r="E169" s="24" t="s">
        <v>249</v>
      </c>
      <c r="F169" s="18">
        <v>1669</v>
      </c>
      <c r="G169" s="19">
        <v>0.5</v>
      </c>
      <c r="H169" s="19">
        <v>0.4</v>
      </c>
      <c r="I169" s="19">
        <v>0.1</v>
      </c>
      <c r="J169" s="20">
        <f>F169*(100%-G169)*(100%-H169)*(100%-I169)</f>
        <v>450.63</v>
      </c>
    </row>
    <row r="170" spans="2:10" ht="48.75" customHeight="1">
      <c r="B170" s="21">
        <v>160</v>
      </c>
      <c r="C170" s="16" t="s">
        <v>257</v>
      </c>
      <c r="D170" s="21"/>
      <c r="E170" s="24" t="s">
        <v>249</v>
      </c>
      <c r="F170" s="18">
        <v>241</v>
      </c>
      <c r="G170" s="19">
        <v>0.5</v>
      </c>
      <c r="H170" s="19">
        <v>0.4</v>
      </c>
      <c r="I170" s="19">
        <v>0.1</v>
      </c>
      <c r="J170" s="20">
        <f>F170*(100%-G170)*(100%-H170)*(100%-I170)</f>
        <v>65.07</v>
      </c>
    </row>
    <row r="171" spans="2:10" ht="48.75" customHeight="1">
      <c r="B171" s="21">
        <v>161</v>
      </c>
      <c r="C171" s="16" t="s">
        <v>258</v>
      </c>
      <c r="D171" s="21"/>
      <c r="E171" s="24" t="s">
        <v>249</v>
      </c>
      <c r="F171" s="18">
        <v>373</v>
      </c>
      <c r="G171" s="19">
        <v>0.5</v>
      </c>
      <c r="H171" s="19">
        <v>0.4</v>
      </c>
      <c r="I171" s="19">
        <v>0.1</v>
      </c>
      <c r="J171" s="20">
        <f>F171*(100%-G171)*(100%-H171)*(100%-I171)</f>
        <v>100.71</v>
      </c>
    </row>
    <row r="172" spans="2:10" ht="48.75" customHeight="1">
      <c r="B172" s="21">
        <v>162</v>
      </c>
      <c r="C172" s="16" t="s">
        <v>259</v>
      </c>
      <c r="D172" s="21"/>
      <c r="E172" s="24" t="s">
        <v>249</v>
      </c>
      <c r="F172" s="18">
        <v>2108</v>
      </c>
      <c r="G172" s="19">
        <v>0.5</v>
      </c>
      <c r="H172" s="19">
        <v>0.4</v>
      </c>
      <c r="I172" s="19">
        <v>0.1</v>
      </c>
      <c r="J172" s="20">
        <f>F172*(100%-G172)*(100%-H172)*(100%-I172)</f>
        <v>569.16</v>
      </c>
    </row>
    <row r="173" spans="2:10" ht="48.75" customHeight="1">
      <c r="B173" s="21">
        <v>163</v>
      </c>
      <c r="C173" s="16" t="s">
        <v>260</v>
      </c>
      <c r="D173" s="21"/>
      <c r="E173" s="24" t="s">
        <v>249</v>
      </c>
      <c r="F173" s="18">
        <v>1513</v>
      </c>
      <c r="G173" s="19">
        <v>0.5</v>
      </c>
      <c r="H173" s="19">
        <v>0.4</v>
      </c>
      <c r="I173" s="19">
        <v>0.1</v>
      </c>
      <c r="J173" s="20">
        <f>F173*(100%-G173)*(100%-H173)*(100%-I173)</f>
        <v>408.51</v>
      </c>
    </row>
    <row r="174" spans="2:10" ht="48.75" customHeight="1">
      <c r="B174" s="21">
        <v>164</v>
      </c>
      <c r="C174" s="16" t="s">
        <v>261</v>
      </c>
      <c r="D174" s="21"/>
      <c r="E174" s="24" t="s">
        <v>249</v>
      </c>
      <c r="F174" s="18">
        <v>499</v>
      </c>
      <c r="G174" s="19">
        <v>0.5</v>
      </c>
      <c r="H174" s="19">
        <v>0.4</v>
      </c>
      <c r="I174" s="19">
        <v>0.1</v>
      </c>
      <c r="J174" s="20">
        <f>F174*(100%-G174)*(100%-H174)*(100%-I174)</f>
        <v>134.73</v>
      </c>
    </row>
    <row r="175" spans="2:10" ht="48.75" customHeight="1">
      <c r="B175" s="21">
        <v>165</v>
      </c>
      <c r="C175" s="16" t="s">
        <v>262</v>
      </c>
      <c r="D175" s="21"/>
      <c r="E175" s="24" t="s">
        <v>98</v>
      </c>
      <c r="F175" s="18">
        <v>1405</v>
      </c>
      <c r="G175" s="19">
        <v>0.5</v>
      </c>
      <c r="H175" s="19">
        <v>0.4</v>
      </c>
      <c r="I175" s="19">
        <v>0.1</v>
      </c>
      <c r="J175" s="20">
        <f>F175*(100%-G175)*(100%-H175)*(100%-I175)</f>
        <v>379.35</v>
      </c>
    </row>
    <row r="176" spans="2:10" ht="48.75" customHeight="1">
      <c r="B176" s="21">
        <v>166</v>
      </c>
      <c r="C176" s="16" t="s">
        <v>263</v>
      </c>
      <c r="D176" s="21"/>
      <c r="E176" s="24" t="s">
        <v>98</v>
      </c>
      <c r="F176" s="18">
        <v>1249</v>
      </c>
      <c r="G176" s="19">
        <v>0.5</v>
      </c>
      <c r="H176" s="19">
        <v>0.4</v>
      </c>
      <c r="I176" s="19">
        <v>0.1</v>
      </c>
      <c r="J176" s="20">
        <f>F176*(100%-G176)*(100%-H176)*(100%-I176)</f>
        <v>337.23</v>
      </c>
    </row>
    <row r="177" spans="2:10" ht="48.75" customHeight="1">
      <c r="B177" s="21">
        <v>167</v>
      </c>
      <c r="C177" s="16" t="s">
        <v>264</v>
      </c>
      <c r="D177" s="21"/>
      <c r="E177" s="24" t="s">
        <v>98</v>
      </c>
      <c r="F177" s="18">
        <v>3274</v>
      </c>
      <c r="G177" s="19">
        <v>0.5</v>
      </c>
      <c r="H177" s="19">
        <v>0.4</v>
      </c>
      <c r="I177" s="19">
        <v>0.1</v>
      </c>
      <c r="J177" s="20">
        <f>F177*(100%-G177)*(100%-H177)*(100%-I177)</f>
        <v>883.9799999999999</v>
      </c>
    </row>
    <row r="178" spans="2:10" ht="48.75" customHeight="1">
      <c r="B178" s="21">
        <v>168</v>
      </c>
      <c r="C178" s="16" t="s">
        <v>221</v>
      </c>
      <c r="D178" s="21"/>
      <c r="E178" s="24" t="s">
        <v>98</v>
      </c>
      <c r="F178" s="18">
        <v>148</v>
      </c>
      <c r="G178" s="19">
        <v>0.5</v>
      </c>
      <c r="H178" s="19">
        <v>0.4</v>
      </c>
      <c r="I178" s="19">
        <v>0.1</v>
      </c>
      <c r="J178" s="20">
        <f>F178*(100%-G178)*(100%-H178)*(100%-I178)</f>
        <v>39.96</v>
      </c>
    </row>
    <row r="179" spans="2:10" ht="48.75" customHeight="1">
      <c r="B179" s="21">
        <v>169</v>
      </c>
      <c r="C179" s="16" t="s">
        <v>265</v>
      </c>
      <c r="D179" s="21"/>
      <c r="E179" s="24" t="s">
        <v>98</v>
      </c>
      <c r="F179" s="18">
        <v>716</v>
      </c>
      <c r="G179" s="19">
        <v>0.5</v>
      </c>
      <c r="H179" s="19">
        <v>0.4</v>
      </c>
      <c r="I179" s="19">
        <v>0.1</v>
      </c>
      <c r="J179" s="20">
        <f>F179*(100%-G179)*(100%-H179)*(100%-I179)</f>
        <v>193.32</v>
      </c>
    </row>
    <row r="180" spans="2:10" ht="48.75" customHeight="1">
      <c r="B180" s="21">
        <v>170</v>
      </c>
      <c r="C180" s="16" t="s">
        <v>266</v>
      </c>
      <c r="D180" s="21"/>
      <c r="E180" s="24" t="s">
        <v>98</v>
      </c>
      <c r="F180" s="18">
        <v>95</v>
      </c>
      <c r="G180" s="19">
        <v>0.5</v>
      </c>
      <c r="H180" s="19">
        <v>0.4</v>
      </c>
      <c r="I180" s="19">
        <v>0.1</v>
      </c>
      <c r="J180" s="20">
        <f>F180*(100%-G180)*(100%-H180)*(100%-I180)</f>
        <v>25.650000000000002</v>
      </c>
    </row>
    <row r="181" spans="2:10" ht="48.75" customHeight="1">
      <c r="B181" s="21">
        <v>171</v>
      </c>
      <c r="C181" s="16" t="s">
        <v>267</v>
      </c>
      <c r="D181" s="21"/>
      <c r="E181" s="24" t="s">
        <v>268</v>
      </c>
      <c r="F181" s="18">
        <v>174</v>
      </c>
      <c r="G181" s="19">
        <v>0.5</v>
      </c>
      <c r="H181" s="19">
        <v>0.4</v>
      </c>
      <c r="I181" s="19">
        <v>0.1</v>
      </c>
      <c r="J181" s="20">
        <f>F181*(100%-G181)*(100%-H181)*(100%-I181)</f>
        <v>46.98</v>
      </c>
    </row>
    <row r="182" spans="2:10" ht="48.75" customHeight="1">
      <c r="B182" s="21">
        <v>172</v>
      </c>
      <c r="C182" s="16" t="s">
        <v>269</v>
      </c>
      <c r="D182" s="21"/>
      <c r="E182" s="24" t="s">
        <v>270</v>
      </c>
      <c r="F182" s="18">
        <v>800</v>
      </c>
      <c r="G182" s="19">
        <v>0.5</v>
      </c>
      <c r="H182" s="19">
        <v>0.4</v>
      </c>
      <c r="I182" s="19">
        <v>0.1</v>
      </c>
      <c r="J182" s="20">
        <f>F182*(100%-G182)*(100%-H182)*(100%-I182)</f>
        <v>216</v>
      </c>
    </row>
    <row r="183" spans="2:10" ht="48.75" customHeight="1">
      <c r="B183" s="21">
        <v>173</v>
      </c>
      <c r="C183" s="16" t="s">
        <v>271</v>
      </c>
      <c r="D183" s="21"/>
      <c r="E183" s="24" t="s">
        <v>270</v>
      </c>
      <c r="F183" s="18">
        <v>471</v>
      </c>
      <c r="G183" s="19">
        <v>0.5</v>
      </c>
      <c r="H183" s="19">
        <v>0.4</v>
      </c>
      <c r="I183" s="19">
        <v>0.1</v>
      </c>
      <c r="J183" s="20">
        <f>F183*(100%-G183)*(100%-H183)*(100%-I183)</f>
        <v>127.16999999999999</v>
      </c>
    </row>
    <row r="184" spans="2:10" ht="48.75" customHeight="1">
      <c r="B184" s="21">
        <v>174</v>
      </c>
      <c r="C184" s="16" t="s">
        <v>272</v>
      </c>
      <c r="D184" s="21"/>
      <c r="E184" s="24" t="s">
        <v>270</v>
      </c>
      <c r="F184" s="18">
        <v>57</v>
      </c>
      <c r="G184" s="19">
        <v>0.5</v>
      </c>
      <c r="H184" s="19">
        <v>0.4</v>
      </c>
      <c r="I184" s="19">
        <v>0.1</v>
      </c>
      <c r="J184" s="20">
        <f>F184*(100%-G184)*(100%-H184)*(100%-I184)</f>
        <v>15.389999999999999</v>
      </c>
    </row>
    <row r="185" spans="2:10" ht="48.75" customHeight="1">
      <c r="B185" s="21">
        <v>175</v>
      </c>
      <c r="C185" s="16" t="s">
        <v>273</v>
      </c>
      <c r="D185" s="21"/>
      <c r="E185" s="24" t="s">
        <v>100</v>
      </c>
      <c r="F185" s="18">
        <v>3356</v>
      </c>
      <c r="G185" s="19">
        <v>0.5</v>
      </c>
      <c r="H185" s="19">
        <v>0.4</v>
      </c>
      <c r="I185" s="19">
        <v>0.1</v>
      </c>
      <c r="J185" s="20">
        <f>F185*(100%-G185)*(100%-H185)*(100%-I185)</f>
        <v>906.12</v>
      </c>
    </row>
    <row r="186" spans="2:10" ht="60.75" customHeight="1">
      <c r="B186" s="21">
        <v>176</v>
      </c>
      <c r="C186" s="16" t="s">
        <v>274</v>
      </c>
      <c r="D186" s="21"/>
      <c r="E186" s="24"/>
      <c r="F186" s="18">
        <v>47714</v>
      </c>
      <c r="G186" s="19">
        <v>0.5</v>
      </c>
      <c r="H186" s="19">
        <v>0.4</v>
      </c>
      <c r="I186" s="19">
        <v>0.1</v>
      </c>
      <c r="J186" s="20">
        <f>F186*(100%-G186)*(100%-H186)*(100%-I186)</f>
        <v>12882.779999999999</v>
      </c>
    </row>
    <row r="187" spans="2:10" ht="48.75" customHeight="1">
      <c r="B187" s="21">
        <v>177</v>
      </c>
      <c r="C187" s="16" t="s">
        <v>275</v>
      </c>
      <c r="D187" s="21"/>
      <c r="E187" s="24"/>
      <c r="F187" s="18">
        <v>301007</v>
      </c>
      <c r="G187" s="19">
        <v>0.5</v>
      </c>
      <c r="H187" s="19">
        <v>0.4</v>
      </c>
      <c r="I187" s="19">
        <v>0.1</v>
      </c>
      <c r="J187" s="20">
        <f>F187*(100%-G187)*(100%-H187)*(100%-I187)</f>
        <v>81271.89</v>
      </c>
    </row>
    <row r="188" spans="2:10" ht="48.75" customHeight="1">
      <c r="B188" s="21">
        <v>178</v>
      </c>
      <c r="C188" s="16" t="s">
        <v>276</v>
      </c>
      <c r="D188" s="21"/>
      <c r="E188" s="24"/>
      <c r="F188" s="18">
        <v>24519</v>
      </c>
      <c r="G188" s="19">
        <v>0.5</v>
      </c>
      <c r="H188" s="19">
        <v>0.4</v>
      </c>
      <c r="I188" s="19">
        <v>0.1</v>
      </c>
      <c r="J188" s="20">
        <f>F188*(100%-G188)*(100%-H188)*(100%-I188)</f>
        <v>6620.13</v>
      </c>
    </row>
    <row r="189" spans="2:10" ht="61.5" customHeight="1">
      <c r="B189" s="21">
        <v>179</v>
      </c>
      <c r="C189" s="16" t="s">
        <v>277</v>
      </c>
      <c r="D189" s="21"/>
      <c r="E189" s="24"/>
      <c r="F189" s="18">
        <v>106244</v>
      </c>
      <c r="G189" s="19">
        <v>0.5</v>
      </c>
      <c r="H189" s="19">
        <v>0.4</v>
      </c>
      <c r="I189" s="19">
        <v>0.1</v>
      </c>
      <c r="J189" s="20">
        <f>F189*(100%-G189)*(100%-H189)*(100%-I189)</f>
        <v>28685.879999999997</v>
      </c>
    </row>
    <row r="190" spans="2:10" ht="48.75" customHeight="1">
      <c r="B190" s="21">
        <v>180</v>
      </c>
      <c r="C190" s="16" t="s">
        <v>278</v>
      </c>
      <c r="D190" s="21"/>
      <c r="E190" s="24"/>
      <c r="F190" s="18">
        <v>9556</v>
      </c>
      <c r="G190" s="19">
        <v>0.5</v>
      </c>
      <c r="H190" s="19">
        <v>0.4</v>
      </c>
      <c r="I190" s="19">
        <v>0.1</v>
      </c>
      <c r="J190" s="20">
        <f>F190*(100%-G190)*(100%-H190)*(100%-I190)</f>
        <v>2580.12</v>
      </c>
    </row>
    <row r="191" spans="2:10" ht="48.75" customHeight="1">
      <c r="B191" s="21">
        <v>181</v>
      </c>
      <c r="C191" s="16" t="s">
        <v>214</v>
      </c>
      <c r="D191" s="21"/>
      <c r="E191" s="24"/>
      <c r="F191" s="18">
        <v>24120</v>
      </c>
      <c r="G191" s="19">
        <v>0.5</v>
      </c>
      <c r="H191" s="19">
        <v>0.4</v>
      </c>
      <c r="I191" s="19">
        <v>0.1</v>
      </c>
      <c r="J191" s="20">
        <f>F191*(100%-G191)*(100%-H191)*(100%-I191)</f>
        <v>6512.400000000001</v>
      </c>
    </row>
    <row r="192" spans="2:10" ht="48.75" customHeight="1">
      <c r="B192" s="21">
        <v>182</v>
      </c>
      <c r="C192" s="16" t="s">
        <v>279</v>
      </c>
      <c r="D192" s="21"/>
      <c r="E192" s="24"/>
      <c r="F192" s="18">
        <v>951</v>
      </c>
      <c r="G192" s="19">
        <v>0.5</v>
      </c>
      <c r="H192" s="19">
        <v>0.4</v>
      </c>
      <c r="I192" s="19">
        <v>0.1</v>
      </c>
      <c r="J192" s="20">
        <f>F192*(100%-G192)*(100%-H192)*(100%-I192)</f>
        <v>256.77000000000004</v>
      </c>
    </row>
    <row r="193" spans="2:10" ht="48.75" customHeight="1">
      <c r="B193" s="21">
        <v>183</v>
      </c>
      <c r="C193" s="16" t="s">
        <v>128</v>
      </c>
      <c r="D193" s="21"/>
      <c r="E193" s="24"/>
      <c r="F193" s="18">
        <v>5420</v>
      </c>
      <c r="G193" s="19">
        <v>0.5</v>
      </c>
      <c r="H193" s="19">
        <v>0.5</v>
      </c>
      <c r="I193" s="19">
        <v>0.1</v>
      </c>
      <c r="J193" s="20">
        <f>F193*(100%-G193)*(100%-H193)*(100%-I193)</f>
        <v>1219.5</v>
      </c>
    </row>
    <row r="194" spans="2:10" ht="39" customHeight="1">
      <c r="B194" s="21">
        <v>184</v>
      </c>
      <c r="C194" s="16" t="s">
        <v>280</v>
      </c>
      <c r="D194" s="21"/>
      <c r="E194" s="24"/>
      <c r="F194" s="18">
        <v>3790</v>
      </c>
      <c r="G194" s="19">
        <v>0.4</v>
      </c>
      <c r="H194" s="19">
        <v>0.4</v>
      </c>
      <c r="I194" s="19">
        <v>0.1</v>
      </c>
      <c r="J194" s="20">
        <f>F194*(100%-G194)*(100%-H194)*(100%-I194)</f>
        <v>1227.9599999999998</v>
      </c>
    </row>
    <row r="195" spans="2:10" ht="36.75" customHeight="1">
      <c r="B195" s="21">
        <v>185</v>
      </c>
      <c r="C195" s="16" t="s">
        <v>281</v>
      </c>
      <c r="D195" s="21"/>
      <c r="E195" s="24"/>
      <c r="F195" s="18">
        <v>8235</v>
      </c>
      <c r="G195" s="19">
        <v>0.3</v>
      </c>
      <c r="H195" s="19">
        <v>0.3</v>
      </c>
      <c r="I195" s="19">
        <v>0.1</v>
      </c>
      <c r="J195" s="20">
        <f>F195*(100%-G195)*(100%-H195)*(100%-I195)</f>
        <v>3631.6349999999998</v>
      </c>
    </row>
    <row r="196" spans="2:10" ht="26.25" customHeight="1">
      <c r="B196" s="21">
        <v>186</v>
      </c>
      <c r="C196" s="16" t="s">
        <v>282</v>
      </c>
      <c r="D196" s="21"/>
      <c r="E196" s="24"/>
      <c r="F196" s="18">
        <v>1110</v>
      </c>
      <c r="G196" s="19">
        <v>0.3</v>
      </c>
      <c r="H196" s="19">
        <v>0.3</v>
      </c>
      <c r="I196" s="19">
        <v>0.1</v>
      </c>
      <c r="J196" s="20">
        <f>F196*(100%-G196)*(100%-H196)*(100%-I196)</f>
        <v>489.51</v>
      </c>
    </row>
    <row r="197" spans="2:10" ht="27.75" customHeight="1">
      <c r="B197" s="21">
        <v>187</v>
      </c>
      <c r="C197" s="16" t="s">
        <v>283</v>
      </c>
      <c r="D197" s="21"/>
      <c r="E197" s="24"/>
      <c r="F197" s="18">
        <v>1110</v>
      </c>
      <c r="G197" s="19">
        <v>0.3</v>
      </c>
      <c r="H197" s="19">
        <v>0.3</v>
      </c>
      <c r="I197" s="19">
        <v>0.1</v>
      </c>
      <c r="J197" s="20">
        <f>F197*(100%-G197)*(100%-H197)*(100%-I197)</f>
        <v>489.51</v>
      </c>
    </row>
    <row r="198" spans="2:10" ht="33" customHeight="1">
      <c r="B198" s="21">
        <v>188</v>
      </c>
      <c r="C198" s="16" t="s">
        <v>284</v>
      </c>
      <c r="D198" s="21"/>
      <c r="E198" s="24"/>
      <c r="F198" s="18">
        <v>1110</v>
      </c>
      <c r="G198" s="19">
        <v>0.3</v>
      </c>
      <c r="H198" s="19">
        <v>0.3</v>
      </c>
      <c r="I198" s="19">
        <v>0.1</v>
      </c>
      <c r="J198" s="20">
        <f>F198*(100%-G198)*(100%-H198)*(100%-I198)</f>
        <v>489.51</v>
      </c>
    </row>
    <row r="199" spans="2:10" ht="36" customHeight="1">
      <c r="B199" s="21">
        <v>189</v>
      </c>
      <c r="C199" s="16" t="s">
        <v>285</v>
      </c>
      <c r="D199" s="21"/>
      <c r="E199" s="24"/>
      <c r="F199" s="18">
        <v>1110</v>
      </c>
      <c r="G199" s="19">
        <v>0.3</v>
      </c>
      <c r="H199" s="19">
        <v>0.3</v>
      </c>
      <c r="I199" s="19">
        <v>0.1</v>
      </c>
      <c r="J199" s="20">
        <f>F199*(100%-G199)*(100%-H199)*(100%-I199)</f>
        <v>489.51</v>
      </c>
    </row>
    <row r="200" spans="2:10" ht="33" customHeight="1">
      <c r="B200" s="21">
        <v>190</v>
      </c>
      <c r="C200" s="16" t="s">
        <v>286</v>
      </c>
      <c r="D200" s="21"/>
      <c r="E200" s="24"/>
      <c r="F200" s="18">
        <v>1110</v>
      </c>
      <c r="G200" s="19">
        <v>0.3</v>
      </c>
      <c r="H200" s="19">
        <v>0.3</v>
      </c>
      <c r="I200" s="19">
        <v>0.1</v>
      </c>
      <c r="J200" s="20">
        <f>F200*(100%-G200)*(100%-H200)*(100%-I200)</f>
        <v>489.51</v>
      </c>
    </row>
    <row r="201" spans="2:10" ht="31.5" customHeight="1">
      <c r="B201" s="21">
        <v>191</v>
      </c>
      <c r="C201" s="16" t="s">
        <v>287</v>
      </c>
      <c r="D201" s="21"/>
      <c r="E201" s="24"/>
      <c r="F201" s="18">
        <v>1110</v>
      </c>
      <c r="G201" s="19">
        <v>0.3</v>
      </c>
      <c r="H201" s="19">
        <v>0.3</v>
      </c>
      <c r="I201" s="19">
        <v>0.1</v>
      </c>
      <c r="J201" s="20">
        <f>F201*(100%-G201)*(100%-H201)*(100%-I201)</f>
        <v>489.51</v>
      </c>
    </row>
    <row r="202" spans="2:10" ht="28.5" customHeight="1">
      <c r="B202" s="21">
        <v>192</v>
      </c>
      <c r="C202" s="16" t="s">
        <v>288</v>
      </c>
      <c r="D202" s="21"/>
      <c r="E202" s="24"/>
      <c r="F202" s="18">
        <v>1177</v>
      </c>
      <c r="G202" s="19">
        <v>0.3</v>
      </c>
      <c r="H202" s="19">
        <v>0.4</v>
      </c>
      <c r="I202" s="19">
        <v>0.1</v>
      </c>
      <c r="J202" s="20">
        <f>F202*(100%-G202)*(100%-H202)*(100%-I202)</f>
        <v>444.906</v>
      </c>
    </row>
    <row r="203" spans="2:10" ht="40.5" customHeight="1">
      <c r="B203" s="21">
        <v>193</v>
      </c>
      <c r="C203" s="16" t="s">
        <v>289</v>
      </c>
      <c r="D203" s="21"/>
      <c r="E203" s="24"/>
      <c r="F203" s="18">
        <v>1954</v>
      </c>
      <c r="G203" s="19">
        <v>0.1</v>
      </c>
      <c r="H203" s="19">
        <v>0.2</v>
      </c>
      <c r="I203" s="19">
        <v>0.1</v>
      </c>
      <c r="J203" s="20">
        <f>F203*(100%-G203)*(100%-H203)*(100%-I203)</f>
        <v>1266.1920000000002</v>
      </c>
    </row>
    <row r="204" spans="2:10" ht="36.75" customHeight="1">
      <c r="B204" s="21">
        <v>194</v>
      </c>
      <c r="C204" s="16" t="s">
        <v>290</v>
      </c>
      <c r="D204" s="21"/>
      <c r="E204" s="24"/>
      <c r="F204" s="18">
        <v>1806</v>
      </c>
      <c r="G204" s="19">
        <v>0.1</v>
      </c>
      <c r="H204" s="19">
        <v>0.2</v>
      </c>
      <c r="I204" s="19">
        <v>0.1</v>
      </c>
      <c r="J204" s="20">
        <f>F204*(100%-G204)*(100%-H204)*(100%-I204)</f>
        <v>1170.2880000000002</v>
      </c>
    </row>
    <row r="205" spans="2:10" ht="39.75" customHeight="1">
      <c r="B205" s="21">
        <v>195</v>
      </c>
      <c r="C205" s="16" t="s">
        <v>291</v>
      </c>
      <c r="D205" s="21"/>
      <c r="E205" s="24"/>
      <c r="F205" s="18">
        <v>1806</v>
      </c>
      <c r="G205" s="19">
        <v>0.1</v>
      </c>
      <c r="H205" s="19">
        <v>0.2</v>
      </c>
      <c r="I205" s="19">
        <v>0.1</v>
      </c>
      <c r="J205" s="20">
        <f>F205*(100%-G205)*(100%-H205)*(100%-I205)</f>
        <v>1170.2880000000002</v>
      </c>
    </row>
    <row r="206" spans="2:10" ht="36" customHeight="1">
      <c r="B206" s="21">
        <v>196</v>
      </c>
      <c r="C206" s="16" t="s">
        <v>292</v>
      </c>
      <c r="D206" s="21"/>
      <c r="E206" s="24"/>
      <c r="F206" s="18">
        <v>5077</v>
      </c>
      <c r="G206" s="19">
        <v>0.1</v>
      </c>
      <c r="H206" s="19">
        <v>0.1</v>
      </c>
      <c r="I206" s="19">
        <v>0.1</v>
      </c>
      <c r="J206" s="20">
        <f>F206*(100%-G206)*(100%-H206)*(100%-I206)</f>
        <v>3701.133</v>
      </c>
    </row>
    <row r="207" spans="2:10" ht="36" customHeight="1">
      <c r="B207" s="21">
        <v>197</v>
      </c>
      <c r="C207" s="16" t="s">
        <v>293</v>
      </c>
      <c r="D207" s="21"/>
      <c r="E207" s="24"/>
      <c r="F207" s="18">
        <v>24900</v>
      </c>
      <c r="G207" s="19">
        <v>0.4</v>
      </c>
      <c r="H207" s="19">
        <v>0.5</v>
      </c>
      <c r="I207" s="19">
        <v>0.2</v>
      </c>
      <c r="J207" s="20">
        <f>F207*(100%-G207)*(100%-H207)*(100%-I207)</f>
        <v>5976</v>
      </c>
    </row>
    <row r="208" spans="2:10" ht="29.25" customHeight="1">
      <c r="B208" s="21" t="s">
        <v>294</v>
      </c>
      <c r="C208" s="21"/>
      <c r="D208" s="21"/>
      <c r="E208" s="21"/>
      <c r="F208" s="21"/>
      <c r="G208" s="21"/>
      <c r="H208" s="21"/>
      <c r="I208" s="21"/>
      <c r="J208" s="20">
        <f>SUM(J84:J207)</f>
        <v>411618.4020000001</v>
      </c>
    </row>
    <row r="209" spans="2:10" ht="27.75" customHeight="1">
      <c r="B209" s="23" t="s">
        <v>295</v>
      </c>
      <c r="C209" s="23"/>
      <c r="D209" s="23"/>
      <c r="E209" s="23"/>
      <c r="F209" s="23"/>
      <c r="G209" s="23"/>
      <c r="H209" s="23"/>
      <c r="I209" s="23"/>
      <c r="J209" s="23"/>
    </row>
    <row r="210" spans="2:10" ht="110.25" customHeight="1">
      <c r="B210" s="21">
        <v>198</v>
      </c>
      <c r="C210" s="16" t="s">
        <v>296</v>
      </c>
      <c r="D210" s="21"/>
      <c r="E210" s="24"/>
      <c r="F210" s="18">
        <v>4200</v>
      </c>
      <c r="G210" s="19">
        <v>0.4</v>
      </c>
      <c r="H210" s="19">
        <v>0.2</v>
      </c>
      <c r="I210" s="19">
        <v>0.2</v>
      </c>
      <c r="J210" s="20">
        <f>F210*(100%-G210)*(100%-H210)*(100%-I210)</f>
        <v>1612.8000000000002</v>
      </c>
    </row>
    <row r="211" spans="2:10" ht="108.75" customHeight="1">
      <c r="B211" s="21">
        <v>199</v>
      </c>
      <c r="C211" s="16" t="s">
        <v>297</v>
      </c>
      <c r="D211" s="21"/>
      <c r="E211" s="24"/>
      <c r="F211" s="18">
        <v>2773</v>
      </c>
      <c r="G211" s="19">
        <v>0.5</v>
      </c>
      <c r="H211" s="19">
        <v>0.4</v>
      </c>
      <c r="I211" s="19">
        <v>0.5</v>
      </c>
      <c r="J211" s="20">
        <f>F211*(100%-G211)*(100%-H211)*(100%-I211)</f>
        <v>415.95</v>
      </c>
    </row>
    <row r="212" spans="2:10" ht="109.5" customHeight="1">
      <c r="B212" s="21">
        <v>200</v>
      </c>
      <c r="C212" s="16" t="s">
        <v>298</v>
      </c>
      <c r="D212" s="21"/>
      <c r="E212" s="24"/>
      <c r="F212" s="18">
        <v>3545</v>
      </c>
      <c r="G212" s="19">
        <v>0.4</v>
      </c>
      <c r="H212" s="19">
        <v>0.3</v>
      </c>
      <c r="I212" s="19">
        <v>0.3</v>
      </c>
      <c r="J212" s="20">
        <f>F212*(100%-G212)*(100%-H212)*(100%-I212)</f>
        <v>1042.2299999999998</v>
      </c>
    </row>
    <row r="213" spans="2:10" ht="108.75" customHeight="1">
      <c r="B213" s="21">
        <v>201</v>
      </c>
      <c r="C213" s="16" t="s">
        <v>299</v>
      </c>
      <c r="D213" s="21"/>
      <c r="E213" s="24"/>
      <c r="F213" s="18">
        <v>13979</v>
      </c>
      <c r="G213" s="19">
        <v>0.5</v>
      </c>
      <c r="H213" s="19">
        <v>0.4</v>
      </c>
      <c r="I213" s="19">
        <v>0.2</v>
      </c>
      <c r="J213" s="20">
        <f>F213*(100%-G213)*(100%-H213)*(100%-I213)</f>
        <v>3354.96</v>
      </c>
    </row>
    <row r="214" spans="2:10" ht="112.5" customHeight="1">
      <c r="B214" s="21">
        <v>202</v>
      </c>
      <c r="C214" s="16" t="s">
        <v>300</v>
      </c>
      <c r="D214" s="21"/>
      <c r="E214" s="24"/>
      <c r="F214" s="18">
        <v>34020</v>
      </c>
      <c r="G214" s="19">
        <v>0.3</v>
      </c>
      <c r="H214" s="19">
        <v>0.2</v>
      </c>
      <c r="I214" s="19">
        <v>0.2</v>
      </c>
      <c r="J214" s="20">
        <f>F214*(100%-G214)*(100%-H214)*(100%-I214)</f>
        <v>15240.960000000001</v>
      </c>
    </row>
    <row r="215" spans="2:10" ht="25.5" customHeight="1">
      <c r="B215" s="21" t="s">
        <v>133</v>
      </c>
      <c r="C215" s="21"/>
      <c r="D215" s="21"/>
      <c r="E215" s="21"/>
      <c r="F215" s="21"/>
      <c r="G215" s="21"/>
      <c r="H215" s="21"/>
      <c r="I215" s="21"/>
      <c r="J215" s="25">
        <f>SUM(J210:J214)</f>
        <v>21666.899999999998</v>
      </c>
    </row>
    <row r="216" spans="2:10" ht="24.75" customHeight="1">
      <c r="B216" s="23" t="s">
        <v>301</v>
      </c>
      <c r="C216" s="23"/>
      <c r="D216" s="23"/>
      <c r="E216" s="23"/>
      <c r="F216" s="23"/>
      <c r="G216" s="23"/>
      <c r="H216" s="23"/>
      <c r="I216" s="23"/>
      <c r="J216" s="23"/>
    </row>
    <row r="217" spans="2:10" ht="28.5" customHeight="1">
      <c r="B217" s="21">
        <v>203</v>
      </c>
      <c r="C217" s="16" t="s">
        <v>302</v>
      </c>
      <c r="D217" s="21"/>
      <c r="E217" s="24"/>
      <c r="F217" s="18">
        <v>3623</v>
      </c>
      <c r="G217" s="19">
        <v>0.4</v>
      </c>
      <c r="H217" s="19">
        <v>0.4</v>
      </c>
      <c r="I217" s="19">
        <v>0.3</v>
      </c>
      <c r="J217" s="20">
        <f>F217*(100%-G217)*(100%-H217)*(100%-I217)</f>
        <v>912.9959999999998</v>
      </c>
    </row>
    <row r="218" spans="2:10" ht="28.5" customHeight="1">
      <c r="B218" s="21">
        <v>204</v>
      </c>
      <c r="C218" s="16" t="s">
        <v>302</v>
      </c>
      <c r="D218" s="21"/>
      <c r="E218" s="24"/>
      <c r="F218" s="18">
        <v>967</v>
      </c>
      <c r="G218" s="19">
        <v>0.4</v>
      </c>
      <c r="H218" s="19">
        <v>0.4</v>
      </c>
      <c r="I218" s="19">
        <v>0.3</v>
      </c>
      <c r="J218" s="20">
        <f>F218*(100%-G218)*(100%-H218)*(100%-I218)</f>
        <v>243.68399999999994</v>
      </c>
    </row>
    <row r="219" spans="2:10" ht="27.75" customHeight="1">
      <c r="B219" s="21" t="s">
        <v>133</v>
      </c>
      <c r="C219" s="21"/>
      <c r="D219" s="21"/>
      <c r="E219" s="21"/>
      <c r="F219" s="21"/>
      <c r="G219" s="21"/>
      <c r="H219" s="21"/>
      <c r="I219" s="21"/>
      <c r="J219" s="20">
        <f>SUM(J217:J218)</f>
        <v>1156.6799999999996</v>
      </c>
    </row>
    <row r="220" spans="2:10" ht="27.75" customHeight="1">
      <c r="B220" s="23" t="s">
        <v>303</v>
      </c>
      <c r="C220" s="23"/>
      <c r="D220" s="23"/>
      <c r="E220" s="23"/>
      <c r="F220" s="23"/>
      <c r="G220" s="23"/>
      <c r="H220" s="23"/>
      <c r="I220" s="23"/>
      <c r="J220" s="23"/>
    </row>
    <row r="221" spans="2:10" ht="65.25" customHeight="1">
      <c r="B221" s="21">
        <v>205</v>
      </c>
      <c r="C221" s="16" t="s">
        <v>304</v>
      </c>
      <c r="D221" s="21"/>
      <c r="E221" s="24"/>
      <c r="F221" s="18">
        <v>559370</v>
      </c>
      <c r="G221" s="19">
        <v>0.3</v>
      </c>
      <c r="H221" s="19">
        <v>0.3</v>
      </c>
      <c r="I221" s="19">
        <v>0.2</v>
      </c>
      <c r="J221" s="20">
        <f>F221*(100%-G221)*(100%-H221)*(100%-I221)</f>
        <v>219273.04</v>
      </c>
    </row>
    <row r="222" spans="2:10" ht="33" customHeight="1">
      <c r="B222" s="21">
        <v>206</v>
      </c>
      <c r="C222" s="16" t="s">
        <v>305</v>
      </c>
      <c r="D222" s="21"/>
      <c r="E222" s="24"/>
      <c r="F222" s="18">
        <v>5037</v>
      </c>
      <c r="G222" s="19">
        <v>0.1</v>
      </c>
      <c r="H222" s="19">
        <v>0.05</v>
      </c>
      <c r="I222" s="19">
        <v>0.05</v>
      </c>
      <c r="J222" s="20">
        <f>F222*(100%-G222)*(100%-H222)*(100%-I222)</f>
        <v>4091.30325</v>
      </c>
    </row>
    <row r="223" spans="2:10" ht="37.5" customHeight="1">
      <c r="B223" s="21">
        <v>207</v>
      </c>
      <c r="C223" s="16" t="s">
        <v>305</v>
      </c>
      <c r="D223" s="21"/>
      <c r="E223" s="24"/>
      <c r="F223" s="18">
        <v>5037</v>
      </c>
      <c r="G223" s="19">
        <v>0.1</v>
      </c>
      <c r="H223" s="19">
        <v>0.05</v>
      </c>
      <c r="I223" s="19">
        <v>0.05</v>
      </c>
      <c r="J223" s="20">
        <f>F223*(100%-G223)*(100%-H223)*(100%-I223)</f>
        <v>4091.30325</v>
      </c>
    </row>
    <row r="224" spans="2:10" ht="33.75" customHeight="1">
      <c r="B224" s="21">
        <v>208</v>
      </c>
      <c r="C224" s="16" t="s">
        <v>306</v>
      </c>
      <c r="D224" s="21"/>
      <c r="E224" s="24"/>
      <c r="F224" s="18">
        <v>6557</v>
      </c>
      <c r="G224" s="19">
        <v>0.1</v>
      </c>
      <c r="H224" s="19">
        <v>0.05</v>
      </c>
      <c r="I224" s="19">
        <v>0.05</v>
      </c>
      <c r="J224" s="20">
        <f>F224*(100%-G224)*(100%-H224)*(100%-I224)</f>
        <v>5325.92325</v>
      </c>
    </row>
    <row r="225" spans="2:10" ht="51" customHeight="1">
      <c r="B225" s="21">
        <v>209</v>
      </c>
      <c r="C225" s="16" t="s">
        <v>307</v>
      </c>
      <c r="D225" s="21"/>
      <c r="E225" s="24"/>
      <c r="F225" s="18">
        <v>13153</v>
      </c>
      <c r="G225" s="19">
        <v>0.4</v>
      </c>
      <c r="H225" s="19">
        <v>0.4</v>
      </c>
      <c r="I225" s="19">
        <v>0.2</v>
      </c>
      <c r="J225" s="20">
        <f>F225*(100%-G225)*(100%-H225)*(100%-I225)</f>
        <v>3788.0639999999994</v>
      </c>
    </row>
    <row r="226" spans="2:10" ht="52.5" customHeight="1">
      <c r="B226" s="21">
        <v>210</v>
      </c>
      <c r="C226" s="16" t="s">
        <v>308</v>
      </c>
      <c r="D226" s="21"/>
      <c r="E226" s="24"/>
      <c r="F226" s="18">
        <v>8761</v>
      </c>
      <c r="G226" s="19">
        <v>0.4</v>
      </c>
      <c r="H226" s="19">
        <v>0.4</v>
      </c>
      <c r="I226" s="19">
        <v>0.2</v>
      </c>
      <c r="J226" s="20">
        <f>F226*(100%-G226)*(100%-H226)*(100%-I226)</f>
        <v>2523.1679999999997</v>
      </c>
    </row>
    <row r="227" spans="2:10" ht="32.25" customHeight="1">
      <c r="B227" s="21">
        <v>211</v>
      </c>
      <c r="C227" s="16" t="s">
        <v>309</v>
      </c>
      <c r="D227" s="21"/>
      <c r="E227" s="24"/>
      <c r="F227" s="18">
        <v>1049</v>
      </c>
      <c r="G227" s="19">
        <v>0.4</v>
      </c>
      <c r="H227" s="19">
        <v>0.4</v>
      </c>
      <c r="I227" s="19">
        <v>0.2</v>
      </c>
      <c r="J227" s="20">
        <f>F227*(100%-G227)*(100%-H227)*(100%-I227)</f>
        <v>302.112</v>
      </c>
    </row>
    <row r="228" spans="2:10" ht="52.5" customHeight="1">
      <c r="B228" s="21">
        <v>212</v>
      </c>
      <c r="C228" s="16" t="s">
        <v>310</v>
      </c>
      <c r="D228" s="21"/>
      <c r="E228" s="24"/>
      <c r="F228" s="18">
        <v>3819</v>
      </c>
      <c r="G228" s="19">
        <v>0.4</v>
      </c>
      <c r="H228" s="19">
        <v>0.4</v>
      </c>
      <c r="I228" s="19">
        <v>0.2</v>
      </c>
      <c r="J228" s="20">
        <f>F228*(100%-G228)*(100%-H228)*(100%-I228)</f>
        <v>1099.872</v>
      </c>
    </row>
    <row r="229" spans="2:10" ht="27.75" customHeight="1">
      <c r="B229" s="21" t="s">
        <v>133</v>
      </c>
      <c r="C229" s="21"/>
      <c r="D229" s="21"/>
      <c r="E229" s="21"/>
      <c r="F229" s="21"/>
      <c r="G229" s="21"/>
      <c r="H229" s="21"/>
      <c r="I229" s="21"/>
      <c r="J229" s="20">
        <f>SUM(J221:J228)</f>
        <v>240494.78575</v>
      </c>
    </row>
    <row r="230" spans="2:10" ht="26.25" customHeight="1">
      <c r="B230" s="23" t="s">
        <v>311</v>
      </c>
      <c r="C230" s="23"/>
      <c r="D230" s="23"/>
      <c r="E230" s="23"/>
      <c r="F230" s="23"/>
      <c r="G230" s="23"/>
      <c r="H230" s="23"/>
      <c r="I230" s="23"/>
      <c r="J230" s="23"/>
    </row>
    <row r="231" spans="2:10" ht="34.5" customHeight="1">
      <c r="B231" s="21">
        <v>213</v>
      </c>
      <c r="C231" s="16" t="s">
        <v>312</v>
      </c>
      <c r="D231" s="21"/>
      <c r="E231" s="24"/>
      <c r="F231" s="18">
        <v>8583</v>
      </c>
      <c r="G231" s="19">
        <v>0.3</v>
      </c>
      <c r="H231" s="19">
        <v>0.2</v>
      </c>
      <c r="I231" s="19">
        <v>0.1</v>
      </c>
      <c r="J231" s="20">
        <f>F231*(100%-G231)*(100%-H231)*(100%-I231)</f>
        <v>4325.831999999999</v>
      </c>
    </row>
    <row r="232" spans="2:10" ht="48.75" customHeight="1">
      <c r="B232" s="21">
        <v>214</v>
      </c>
      <c r="C232" s="16" t="s">
        <v>313</v>
      </c>
      <c r="D232" s="21"/>
      <c r="E232" s="24"/>
      <c r="F232" s="18">
        <v>17113</v>
      </c>
      <c r="G232" s="19">
        <v>0.3</v>
      </c>
      <c r="H232" s="19">
        <v>0.2</v>
      </c>
      <c r="I232" s="19">
        <v>0.1</v>
      </c>
      <c r="J232" s="20">
        <f>F232*(100%-G232)*(100%-H232)*(100%-I232)</f>
        <v>8624.952</v>
      </c>
    </row>
    <row r="233" spans="2:10" ht="42" customHeight="1">
      <c r="B233" s="21">
        <v>215</v>
      </c>
      <c r="C233" s="16" t="s">
        <v>314</v>
      </c>
      <c r="D233" s="21"/>
      <c r="E233" s="24"/>
      <c r="F233" s="18">
        <v>6228</v>
      </c>
      <c r="G233" s="19">
        <v>0.3</v>
      </c>
      <c r="H233" s="19">
        <v>0.2</v>
      </c>
      <c r="I233" s="19">
        <v>0.1</v>
      </c>
      <c r="J233" s="20">
        <f>F233*(100%-G233)*(100%-H233)*(100%-I233)</f>
        <v>3138.912</v>
      </c>
    </row>
    <row r="234" spans="2:10" ht="34.5" customHeight="1">
      <c r="B234" s="21">
        <v>216</v>
      </c>
      <c r="C234" s="16" t="s">
        <v>315</v>
      </c>
      <c r="D234" s="21"/>
      <c r="E234" s="24"/>
      <c r="F234" s="18">
        <v>5319</v>
      </c>
      <c r="G234" s="19">
        <v>0.3</v>
      </c>
      <c r="H234" s="19">
        <v>0.2</v>
      </c>
      <c r="I234" s="19">
        <v>0.1</v>
      </c>
      <c r="J234" s="20">
        <f>F234*(100%-G234)*(100%-H234)*(100%-I234)</f>
        <v>2680.776</v>
      </c>
    </row>
    <row r="235" spans="2:10" ht="108.75" customHeight="1">
      <c r="B235" s="21">
        <v>217</v>
      </c>
      <c r="C235" s="16" t="s">
        <v>316</v>
      </c>
      <c r="D235" s="21"/>
      <c r="E235" s="24"/>
      <c r="F235" s="18">
        <v>13593</v>
      </c>
      <c r="G235" s="19">
        <v>0.4</v>
      </c>
      <c r="H235" s="19">
        <v>0.4</v>
      </c>
      <c r="I235" s="19">
        <v>0.3</v>
      </c>
      <c r="J235" s="20">
        <f>F235*(100%-G235)*(100%-H235)*(100%-I235)</f>
        <v>3425.4359999999997</v>
      </c>
    </row>
    <row r="236" spans="2:10" ht="48.75" customHeight="1">
      <c r="B236" s="21">
        <v>218</v>
      </c>
      <c r="C236" s="16" t="s">
        <v>317</v>
      </c>
      <c r="D236" s="21"/>
      <c r="E236" s="24"/>
      <c r="F236" s="18">
        <v>42038</v>
      </c>
      <c r="G236" s="19">
        <v>0.4</v>
      </c>
      <c r="H236" s="19">
        <v>0.4</v>
      </c>
      <c r="I236" s="19">
        <v>0.3</v>
      </c>
      <c r="J236" s="20">
        <f>F236*(100%-G236)*(100%-H236)*(100%-I236)</f>
        <v>10593.576</v>
      </c>
    </row>
    <row r="237" spans="2:10" ht="109.5" customHeight="1">
      <c r="B237" s="21">
        <v>219</v>
      </c>
      <c r="C237" s="16" t="s">
        <v>318</v>
      </c>
      <c r="D237" s="21"/>
      <c r="E237" s="24"/>
      <c r="F237" s="18">
        <v>27143</v>
      </c>
      <c r="G237" s="19">
        <v>0.3</v>
      </c>
      <c r="H237" s="19">
        <v>0.4</v>
      </c>
      <c r="I237" s="19">
        <v>0.2</v>
      </c>
      <c r="J237" s="20">
        <f>F237*(100%-G237)*(100%-H237)*(100%-I237)</f>
        <v>9120.048</v>
      </c>
    </row>
    <row r="238" spans="2:10" ht="78" customHeight="1">
      <c r="B238" s="21">
        <v>220</v>
      </c>
      <c r="C238" s="16" t="s">
        <v>319</v>
      </c>
      <c r="D238" s="21"/>
      <c r="E238" s="24"/>
      <c r="F238" s="18">
        <v>272057</v>
      </c>
      <c r="G238" s="19">
        <v>0.4</v>
      </c>
      <c r="H238" s="19">
        <v>0.5</v>
      </c>
      <c r="I238" s="19">
        <v>0.2</v>
      </c>
      <c r="J238" s="20">
        <f>F238*(100%-G238)*(100%-H238)*(100%-I238)</f>
        <v>65293.67999999999</v>
      </c>
    </row>
    <row r="239" spans="2:10" ht="108.75" customHeight="1">
      <c r="B239" s="21">
        <v>221</v>
      </c>
      <c r="C239" s="16" t="s">
        <v>320</v>
      </c>
      <c r="D239" s="21"/>
      <c r="E239" s="24"/>
      <c r="F239" s="18">
        <v>20000</v>
      </c>
      <c r="G239" s="19">
        <v>0.6</v>
      </c>
      <c r="H239" s="19">
        <v>0.5</v>
      </c>
      <c r="I239" s="19">
        <v>0.1</v>
      </c>
      <c r="J239" s="20">
        <f>F239*(100%-G239)*(100%-H239)*(100%-I239)</f>
        <v>3600</v>
      </c>
    </row>
    <row r="240" spans="2:10" ht="25.5" customHeight="1">
      <c r="B240" s="21">
        <v>222</v>
      </c>
      <c r="C240" s="16" t="s">
        <v>321</v>
      </c>
      <c r="D240" s="21"/>
      <c r="E240" s="24"/>
      <c r="F240" s="18">
        <v>1572</v>
      </c>
      <c r="G240" s="19">
        <v>0.3</v>
      </c>
      <c r="H240" s="19">
        <v>0.2</v>
      </c>
      <c r="I240" s="19">
        <v>0.2</v>
      </c>
      <c r="J240" s="20">
        <f>F240*(100%-G240)*(100%-H240)*(100%-I240)</f>
        <v>704.256</v>
      </c>
    </row>
    <row r="241" spans="2:10" ht="24" customHeight="1">
      <c r="B241" s="21">
        <v>223</v>
      </c>
      <c r="C241" s="16" t="s">
        <v>322</v>
      </c>
      <c r="D241" s="21"/>
      <c r="E241" s="24"/>
      <c r="F241" s="18">
        <v>1700</v>
      </c>
      <c r="G241" s="19">
        <v>0.4</v>
      </c>
      <c r="H241" s="19">
        <v>0.2</v>
      </c>
      <c r="I241" s="19">
        <v>0.2</v>
      </c>
      <c r="J241" s="20">
        <f>F241*(100%-G241)*(100%-H241)*(100%-I241)</f>
        <v>652.8000000000001</v>
      </c>
    </row>
    <row r="242" spans="2:10" ht="24" customHeight="1">
      <c r="B242" s="21">
        <v>224</v>
      </c>
      <c r="C242" s="16" t="s">
        <v>323</v>
      </c>
      <c r="D242" s="21"/>
      <c r="E242" s="24"/>
      <c r="F242" s="18">
        <v>1221</v>
      </c>
      <c r="G242" s="19">
        <v>0.4</v>
      </c>
      <c r="H242" s="19">
        <v>0.2</v>
      </c>
      <c r="I242" s="19">
        <v>0.2</v>
      </c>
      <c r="J242" s="20">
        <f>F242*(100%-G242)*(100%-H242)*(100%-I242)</f>
        <v>468.86400000000003</v>
      </c>
    </row>
    <row r="243" spans="2:10" ht="32.25" customHeight="1">
      <c r="B243" s="21">
        <v>225</v>
      </c>
      <c r="C243" s="16" t="s">
        <v>324</v>
      </c>
      <c r="D243" s="21"/>
      <c r="E243" s="24"/>
      <c r="F243" s="18">
        <v>2248</v>
      </c>
      <c r="G243" s="19">
        <v>0.4</v>
      </c>
      <c r="H243" s="19">
        <v>0.2</v>
      </c>
      <c r="I243" s="19">
        <v>0.2</v>
      </c>
      <c r="J243" s="20">
        <f>F243*(100%-G243)*(100%-H243)*(100%-I243)</f>
        <v>863.232</v>
      </c>
    </row>
    <row r="244" spans="2:10" ht="39" customHeight="1">
      <c r="B244" s="21">
        <v>226</v>
      </c>
      <c r="C244" s="16" t="s">
        <v>325</v>
      </c>
      <c r="D244" s="21"/>
      <c r="E244" s="24"/>
      <c r="F244" s="18">
        <v>695400</v>
      </c>
      <c r="G244" s="19">
        <v>0.4</v>
      </c>
      <c r="H244" s="19">
        <v>0.3</v>
      </c>
      <c r="I244" s="19">
        <v>0.3</v>
      </c>
      <c r="J244" s="20">
        <f>F244*(100%-G244)*(100%-H244)*(100%-I244)</f>
        <v>204447.59999999998</v>
      </c>
    </row>
    <row r="245" spans="2:10" ht="45.75" customHeight="1">
      <c r="B245" s="21">
        <v>227</v>
      </c>
      <c r="C245" s="16" t="s">
        <v>326</v>
      </c>
      <c r="D245" s="21"/>
      <c r="E245" s="24"/>
      <c r="F245" s="18">
        <v>262300</v>
      </c>
      <c r="G245" s="19">
        <v>0.3</v>
      </c>
      <c r="H245" s="19">
        <v>0.2</v>
      </c>
      <c r="I245" s="19">
        <v>0.1</v>
      </c>
      <c r="J245" s="20">
        <f>F245*(100%-G245)*(100%-H245)*(100%-I245)</f>
        <v>132199.2</v>
      </c>
    </row>
    <row r="246" spans="2:10" ht="108.75" customHeight="1">
      <c r="B246" s="21">
        <v>228</v>
      </c>
      <c r="C246" s="16" t="s">
        <v>327</v>
      </c>
      <c r="D246" s="21"/>
      <c r="E246" s="24"/>
      <c r="F246" s="18">
        <v>22556</v>
      </c>
      <c r="G246" s="19">
        <v>0.3</v>
      </c>
      <c r="H246" s="19">
        <v>0.2</v>
      </c>
      <c r="I246" s="19">
        <v>0.1</v>
      </c>
      <c r="J246" s="20">
        <f>F246*(100%-G246)*(100%-H246)*(100%-I246)</f>
        <v>11368.224</v>
      </c>
    </row>
    <row r="247" spans="2:10" ht="108.75" customHeight="1">
      <c r="B247" s="21">
        <v>229</v>
      </c>
      <c r="C247" s="16" t="s">
        <v>328</v>
      </c>
      <c r="D247" s="21"/>
      <c r="E247" s="24"/>
      <c r="F247" s="18">
        <v>36090</v>
      </c>
      <c r="G247" s="19">
        <v>0.3</v>
      </c>
      <c r="H247" s="19">
        <v>0.2</v>
      </c>
      <c r="I247" s="19">
        <v>0.1</v>
      </c>
      <c r="J247" s="20">
        <f>F247*(100%-G247)*(100%-H247)*(100%-I247)</f>
        <v>18189.36</v>
      </c>
    </row>
    <row r="248" spans="2:10" ht="63.75" customHeight="1">
      <c r="B248" s="21">
        <v>230</v>
      </c>
      <c r="C248" s="16" t="s">
        <v>329</v>
      </c>
      <c r="D248" s="21"/>
      <c r="E248" s="24"/>
      <c r="F248" s="18">
        <v>135338</v>
      </c>
      <c r="G248" s="19">
        <v>0.3</v>
      </c>
      <c r="H248" s="19">
        <v>0.2</v>
      </c>
      <c r="I248" s="19">
        <v>0.1</v>
      </c>
      <c r="J248" s="20">
        <f>F248*(100%-G248)*(100%-H248)*(100%-I248)</f>
        <v>68210.352</v>
      </c>
    </row>
    <row r="249" spans="2:10" ht="108.75" customHeight="1">
      <c r="B249" s="21">
        <v>231</v>
      </c>
      <c r="C249" s="16" t="s">
        <v>330</v>
      </c>
      <c r="D249" s="21"/>
      <c r="E249" s="24"/>
      <c r="F249" s="18">
        <v>41246</v>
      </c>
      <c r="G249" s="19">
        <v>0.3</v>
      </c>
      <c r="H249" s="19">
        <v>0.3</v>
      </c>
      <c r="I249" s="19">
        <v>0.2</v>
      </c>
      <c r="J249" s="20">
        <f>F249*(100%-G249)*(100%-H249)*(100%-I249)</f>
        <v>16168.431999999999</v>
      </c>
    </row>
    <row r="250" spans="2:10" ht="110.25" customHeight="1">
      <c r="B250" s="21">
        <v>232</v>
      </c>
      <c r="C250" s="16" t="s">
        <v>331</v>
      </c>
      <c r="D250" s="21"/>
      <c r="E250" s="24"/>
      <c r="F250" s="18">
        <v>249022</v>
      </c>
      <c r="G250" s="19">
        <v>0.4</v>
      </c>
      <c r="H250" s="19">
        <v>0.3</v>
      </c>
      <c r="I250" s="19">
        <v>0.2</v>
      </c>
      <c r="J250" s="20">
        <f>F250*(100%-G250)*(100%-H250)*(100%-I250)</f>
        <v>83671.39199999999</v>
      </c>
    </row>
    <row r="251" spans="2:10" ht="78.75" customHeight="1">
      <c r="B251" s="21">
        <v>233</v>
      </c>
      <c r="C251" s="16" t="s">
        <v>332</v>
      </c>
      <c r="D251" s="21"/>
      <c r="E251" s="24"/>
      <c r="F251" s="18">
        <v>21010</v>
      </c>
      <c r="G251" s="19">
        <v>0.3</v>
      </c>
      <c r="H251" s="19">
        <v>0.3</v>
      </c>
      <c r="I251" s="19">
        <v>0.1</v>
      </c>
      <c r="J251" s="20">
        <f>F251*(100%-G251)*(100%-H251)*(100%-I251)</f>
        <v>9265.409999999998</v>
      </c>
    </row>
    <row r="252" spans="2:10" ht="111.75" customHeight="1">
      <c r="B252" s="21">
        <v>235</v>
      </c>
      <c r="C252" s="16" t="s">
        <v>333</v>
      </c>
      <c r="D252" s="21"/>
      <c r="E252" s="24"/>
      <c r="F252" s="18">
        <v>16000</v>
      </c>
      <c r="G252" s="19">
        <v>0.3</v>
      </c>
      <c r="H252" s="19">
        <v>0.3</v>
      </c>
      <c r="I252" s="19">
        <v>0.1</v>
      </c>
      <c r="J252" s="20">
        <f>F252*(100%-G252)*(100%-H252)*(100%-I252)</f>
        <v>7055.999999999999</v>
      </c>
    </row>
    <row r="253" spans="2:10" ht="108.75" customHeight="1">
      <c r="B253" s="21">
        <v>236</v>
      </c>
      <c r="C253" s="16" t="s">
        <v>334</v>
      </c>
      <c r="D253" s="21"/>
      <c r="E253" s="24"/>
      <c r="F253" s="18">
        <v>115900</v>
      </c>
      <c r="G253" s="19">
        <v>0.2</v>
      </c>
      <c r="H253" s="19">
        <v>0.1</v>
      </c>
      <c r="I253" s="19">
        <v>0.1</v>
      </c>
      <c r="J253" s="20">
        <f>F253*(100%-G253)*(100%-H253)*(100%-I253)</f>
        <v>75103.2</v>
      </c>
    </row>
    <row r="254" spans="2:10" ht="108" customHeight="1">
      <c r="B254" s="21">
        <v>237</v>
      </c>
      <c r="C254" s="16" t="s">
        <v>335</v>
      </c>
      <c r="D254" s="21"/>
      <c r="E254" s="24"/>
      <c r="F254" s="18">
        <v>31285</v>
      </c>
      <c r="G254" s="19">
        <v>0.2</v>
      </c>
      <c r="H254" s="19">
        <v>0.3</v>
      </c>
      <c r="I254" s="19">
        <v>0.1</v>
      </c>
      <c r="J254" s="20">
        <f>F254*(100%-G254)*(100%-H254)*(100%-I254)</f>
        <v>15767.64</v>
      </c>
    </row>
    <row r="255" spans="2:10" ht="109.5" customHeight="1">
      <c r="B255" s="21">
        <v>238</v>
      </c>
      <c r="C255" s="16" t="s">
        <v>336</v>
      </c>
      <c r="D255" s="21">
        <v>478</v>
      </c>
      <c r="E255" s="24"/>
      <c r="F255" s="18">
        <v>420</v>
      </c>
      <c r="G255" s="19">
        <v>0.1</v>
      </c>
      <c r="H255" s="19">
        <v>0.15</v>
      </c>
      <c r="I255" s="19">
        <v>0.1</v>
      </c>
      <c r="J255" s="20">
        <f>D255*F255*(100%-G255)*(100%-H255)*(100%-I255)</f>
        <v>138223.26</v>
      </c>
    </row>
    <row r="256" spans="2:10" ht="108.75" customHeight="1">
      <c r="B256" s="21">
        <v>239</v>
      </c>
      <c r="C256" s="16" t="s">
        <v>337</v>
      </c>
      <c r="D256" s="21"/>
      <c r="E256" s="24"/>
      <c r="F256" s="18">
        <v>31568</v>
      </c>
      <c r="G256" s="19">
        <v>0.1</v>
      </c>
      <c r="H256" s="19">
        <v>0.05</v>
      </c>
      <c r="I256" s="19">
        <v>0</v>
      </c>
      <c r="J256" s="20">
        <f>F256*(100%-G256)*(100%-H256)*(100%-I256)</f>
        <v>26990.64</v>
      </c>
    </row>
    <row r="257" spans="2:10" ht="127.5" customHeight="1">
      <c r="B257" s="21">
        <v>240</v>
      </c>
      <c r="C257" s="16" t="s">
        <v>338</v>
      </c>
      <c r="D257" s="21"/>
      <c r="E257" s="24"/>
      <c r="F257" s="18">
        <v>20000</v>
      </c>
      <c r="G257" s="19">
        <v>0.2</v>
      </c>
      <c r="H257" s="19">
        <v>0.2</v>
      </c>
      <c r="I257" s="19">
        <v>0.1</v>
      </c>
      <c r="J257" s="20">
        <f>F257*(100%-G257)*(100%-H257)*(100%-I257)</f>
        <v>11520</v>
      </c>
    </row>
    <row r="258" spans="2:10" ht="60.75" customHeight="1">
      <c r="B258" s="21">
        <v>241</v>
      </c>
      <c r="C258" s="16" t="s">
        <v>339</v>
      </c>
      <c r="D258" s="21"/>
      <c r="E258" s="24"/>
      <c r="F258" s="18">
        <v>217770</v>
      </c>
      <c r="G258" s="19">
        <v>0.2</v>
      </c>
      <c r="H258" s="19">
        <v>0.1</v>
      </c>
      <c r="I258" s="19">
        <v>0.2</v>
      </c>
      <c r="J258" s="26">
        <f>F258*(100%-G258)*(100%-H258)*(100%-I258)</f>
        <v>125435.52</v>
      </c>
    </row>
    <row r="259" spans="2:10" ht="37.5" customHeight="1">
      <c r="B259" s="21">
        <v>242</v>
      </c>
      <c r="C259" s="16" t="s">
        <v>340</v>
      </c>
      <c r="D259" s="21"/>
      <c r="E259" s="24"/>
      <c r="F259" s="18">
        <v>270000</v>
      </c>
      <c r="G259" s="19">
        <v>1</v>
      </c>
      <c r="H259" s="19">
        <v>1</v>
      </c>
      <c r="I259" s="19">
        <v>1</v>
      </c>
      <c r="J259" s="20">
        <f>F259*(100%-G259)*(100%-H259)*(100%-I259)</f>
        <v>0</v>
      </c>
    </row>
    <row r="260" spans="2:10" ht="37.5" customHeight="1">
      <c r="B260" s="21">
        <v>243</v>
      </c>
      <c r="C260" s="16" t="s">
        <v>341</v>
      </c>
      <c r="D260" s="21"/>
      <c r="E260" s="21"/>
      <c r="F260" s="18">
        <v>383994.19</v>
      </c>
      <c r="G260" s="19">
        <v>0.5</v>
      </c>
      <c r="H260" s="19">
        <v>0.4</v>
      </c>
      <c r="I260" s="19">
        <v>0.3</v>
      </c>
      <c r="J260" s="20">
        <f>F260*(100%-G260)*(100%-H260)*(100%-I260)</f>
        <v>80638.7799</v>
      </c>
    </row>
    <row r="261" spans="2:10" ht="57.75" customHeight="1">
      <c r="B261" s="21">
        <v>244</v>
      </c>
      <c r="C261" s="16" t="s">
        <v>342</v>
      </c>
      <c r="D261" s="21"/>
      <c r="E261" s="24"/>
      <c r="F261" s="18">
        <v>65502.11</v>
      </c>
      <c r="G261" s="19">
        <v>0.5</v>
      </c>
      <c r="H261" s="19">
        <v>0.4</v>
      </c>
      <c r="I261" s="19">
        <v>0.3</v>
      </c>
      <c r="J261" s="20">
        <f>F261*(100%-G261)*(100%-H261)*(100%-I261)</f>
        <v>13755.443099999999</v>
      </c>
    </row>
    <row r="262" spans="2:10" ht="37.5" customHeight="1">
      <c r="B262" s="21">
        <v>245</v>
      </c>
      <c r="C262" s="16" t="s">
        <v>343</v>
      </c>
      <c r="D262" s="21"/>
      <c r="E262" s="24"/>
      <c r="F262" s="18">
        <v>21457.81</v>
      </c>
      <c r="G262" s="19">
        <v>0.5</v>
      </c>
      <c r="H262" s="19">
        <v>0.4</v>
      </c>
      <c r="I262" s="19">
        <v>0.3</v>
      </c>
      <c r="J262" s="20">
        <f>F262*(100%-G262)*(100%-H262)*(100%-I262)</f>
        <v>4506.1401</v>
      </c>
    </row>
    <row r="263" spans="2:10" ht="47.25" customHeight="1">
      <c r="B263" s="21">
        <v>246</v>
      </c>
      <c r="C263" s="16" t="s">
        <v>344</v>
      </c>
      <c r="D263" s="21"/>
      <c r="E263" s="24"/>
      <c r="F263" s="18">
        <v>10392.12</v>
      </c>
      <c r="G263" s="19">
        <v>0.3</v>
      </c>
      <c r="H263" s="19">
        <v>0.3</v>
      </c>
      <c r="I263" s="19">
        <v>0.2</v>
      </c>
      <c r="J263" s="20">
        <f>F263*(100%-G263)*(100%-H263)*(100%-I263)</f>
        <v>4073.71104</v>
      </c>
    </row>
    <row r="264" spans="2:10" ht="37.5" customHeight="1">
      <c r="B264" s="21">
        <v>247</v>
      </c>
      <c r="C264" s="16" t="s">
        <v>345</v>
      </c>
      <c r="D264" s="21"/>
      <c r="E264" s="24"/>
      <c r="F264" s="18">
        <v>441782.91</v>
      </c>
      <c r="G264" s="19">
        <v>0.5</v>
      </c>
      <c r="H264" s="19">
        <v>0.3</v>
      </c>
      <c r="I264" s="19">
        <v>0.35</v>
      </c>
      <c r="J264" s="20">
        <f>F264*(100%-G264)*(100%-H264)*(100%-I264)</f>
        <v>100505.612025</v>
      </c>
    </row>
    <row r="265" spans="2:10" ht="37.5" customHeight="1">
      <c r="B265" s="21">
        <v>248</v>
      </c>
      <c r="C265" s="16" t="s">
        <v>346</v>
      </c>
      <c r="D265" s="21"/>
      <c r="E265" s="24"/>
      <c r="F265" s="18">
        <v>410294.44</v>
      </c>
      <c r="G265" s="19">
        <v>0.5</v>
      </c>
      <c r="H265" s="19">
        <v>0.3</v>
      </c>
      <c r="I265" s="19">
        <v>0.35</v>
      </c>
      <c r="J265" s="20">
        <f>F265*(100%-G265)*(100%-H265)*(100%-I265)</f>
        <v>93341.9851</v>
      </c>
    </row>
    <row r="266" spans="2:10" ht="92.25" customHeight="1">
      <c r="B266" s="21">
        <v>249</v>
      </c>
      <c r="C266" s="16" t="s">
        <v>347</v>
      </c>
      <c r="D266" s="21"/>
      <c r="E266" s="24"/>
      <c r="F266" s="18">
        <v>244252.48</v>
      </c>
      <c r="G266" s="19">
        <v>0.4</v>
      </c>
      <c r="H266" s="19">
        <v>0.4</v>
      </c>
      <c r="I266" s="19">
        <v>0.35</v>
      </c>
      <c r="J266" s="20">
        <f>F266*(100%-G266)*(100%-H266)*(100%-I266)</f>
        <v>57155.08032</v>
      </c>
    </row>
    <row r="267" spans="2:10" ht="42" customHeight="1">
      <c r="B267" s="21">
        <v>250</v>
      </c>
      <c r="C267" s="16" t="s">
        <v>348</v>
      </c>
      <c r="D267" s="21"/>
      <c r="E267" s="24"/>
      <c r="F267" s="18">
        <v>418970.83</v>
      </c>
      <c r="G267" s="19">
        <v>0.4</v>
      </c>
      <c r="H267" s="19">
        <v>0.4</v>
      </c>
      <c r="I267" s="19">
        <v>0.35</v>
      </c>
      <c r="J267" s="20">
        <f>F267*(100%-G267)*(100%-H267)*(100%-I267)</f>
        <v>98039.17422</v>
      </c>
    </row>
    <row r="268" spans="2:10" ht="63" customHeight="1">
      <c r="B268" s="21">
        <v>251</v>
      </c>
      <c r="C268" s="16" t="s">
        <v>349</v>
      </c>
      <c r="D268" s="21"/>
      <c r="E268" s="24"/>
      <c r="F268" s="18">
        <v>371985.9</v>
      </c>
      <c r="G268" s="19">
        <v>0.4</v>
      </c>
      <c r="H268" s="19">
        <v>0.4</v>
      </c>
      <c r="I268" s="19">
        <v>0.35</v>
      </c>
      <c r="J268" s="20">
        <f>F268*(100%-G268)*(100%-H268)*(100%-I268)</f>
        <v>87044.7006</v>
      </c>
    </row>
    <row r="269" spans="2:10" ht="35.25" customHeight="1">
      <c r="B269" s="21">
        <v>252</v>
      </c>
      <c r="C269" s="16" t="s">
        <v>350</v>
      </c>
      <c r="D269" s="21"/>
      <c r="E269" s="24"/>
      <c r="F269" s="18">
        <v>305740.08</v>
      </c>
      <c r="G269" s="19">
        <v>0.4</v>
      </c>
      <c r="H269" s="19">
        <v>0.42</v>
      </c>
      <c r="I269" s="19">
        <v>0.35</v>
      </c>
      <c r="J269" s="20">
        <f>F269*(100%-G269)*(100%-H269)*(100%-I269)</f>
        <v>69158.406096</v>
      </c>
    </row>
    <row r="270" spans="2:10" ht="35.25" customHeight="1">
      <c r="B270" s="21">
        <v>253</v>
      </c>
      <c r="C270" s="16" t="s">
        <v>351</v>
      </c>
      <c r="D270" s="21"/>
      <c r="E270" s="24"/>
      <c r="F270" s="18">
        <v>25927.79</v>
      </c>
      <c r="G270" s="19">
        <v>0.4</v>
      </c>
      <c r="H270" s="19">
        <v>0.47</v>
      </c>
      <c r="I270" s="19">
        <v>0.35</v>
      </c>
      <c r="J270" s="20">
        <f>F270*(100%-G270)*(100%-H270)*(100%-I270)</f>
        <v>5359.274193</v>
      </c>
    </row>
    <row r="271" spans="2:10" ht="35.25" customHeight="1">
      <c r="B271" s="21">
        <v>254</v>
      </c>
      <c r="C271" s="16" t="s">
        <v>352</v>
      </c>
      <c r="D271" s="21"/>
      <c r="E271" s="24"/>
      <c r="F271" s="18">
        <v>55686.68</v>
      </c>
      <c r="G271" s="19">
        <v>0.4</v>
      </c>
      <c r="H271" s="19">
        <v>0.39</v>
      </c>
      <c r="I271" s="19">
        <v>0.35</v>
      </c>
      <c r="J271" s="20">
        <f>F271*(100%-G271)*(100%-H271)*(100%-I271)</f>
        <v>13247.861172</v>
      </c>
    </row>
    <row r="272" spans="2:10" ht="47.25" customHeight="1">
      <c r="B272" s="21">
        <v>255</v>
      </c>
      <c r="C272" s="16" t="s">
        <v>353</v>
      </c>
      <c r="D272" s="21"/>
      <c r="E272" s="24"/>
      <c r="F272" s="18">
        <v>9025.99</v>
      </c>
      <c r="G272" s="19">
        <v>0.24</v>
      </c>
      <c r="H272" s="19">
        <v>0.39</v>
      </c>
      <c r="I272" s="19">
        <v>0.35</v>
      </c>
      <c r="J272" s="20">
        <f>F272*(100%-G272)*(100%-H272)*(100%-I272)</f>
        <v>2719.8918266</v>
      </c>
    </row>
    <row r="273" spans="2:10" ht="56.25" customHeight="1">
      <c r="B273" s="21">
        <v>256</v>
      </c>
      <c r="C273" s="16" t="s">
        <v>354</v>
      </c>
      <c r="D273" s="21"/>
      <c r="E273" s="24"/>
      <c r="F273" s="18">
        <v>1292007.77</v>
      </c>
      <c r="G273" s="19">
        <v>0.5</v>
      </c>
      <c r="H273" s="19">
        <v>0.39</v>
      </c>
      <c r="I273" s="19">
        <v>0.35</v>
      </c>
      <c r="J273" s="20">
        <f>F273*(100%-G273)*(100%-H273)*(100%-I273)</f>
        <v>256140.54040250002</v>
      </c>
    </row>
    <row r="274" spans="2:10" ht="27.75" customHeight="1">
      <c r="B274" s="21"/>
      <c r="C274" s="21"/>
      <c r="D274" s="21"/>
      <c r="E274" s="21"/>
      <c r="F274" s="21"/>
      <c r="G274" s="21"/>
      <c r="H274" s="21"/>
      <c r="I274" s="21"/>
      <c r="J274" s="20">
        <f>SUM(J231:J273)</f>
        <v>1942795.1940950996</v>
      </c>
    </row>
    <row r="275" spans="2:10" ht="12.75" customHeight="1" hidden="1">
      <c r="B275" s="27"/>
      <c r="C275" s="28"/>
      <c r="D275" s="29"/>
      <c r="E275" s="27"/>
      <c r="F275" s="30"/>
      <c r="G275" s="31"/>
      <c r="H275" s="31"/>
      <c r="I275" s="32"/>
      <c r="J275" s="33"/>
    </row>
    <row r="276" spans="2:10" ht="12.75" hidden="1">
      <c r="B276" s="34"/>
      <c r="C276" s="35"/>
      <c r="D276" s="34"/>
      <c r="E276" s="34"/>
      <c r="F276" s="36"/>
      <c r="G276" s="37"/>
      <c r="H276" s="37"/>
      <c r="I276" s="38"/>
      <c r="J276" s="39"/>
    </row>
    <row r="277" spans="2:10" ht="12.75" hidden="1">
      <c r="B277" s="34"/>
      <c r="C277" s="35"/>
      <c r="D277" s="34"/>
      <c r="E277" s="34"/>
      <c r="F277" s="36"/>
      <c r="G277" s="37"/>
      <c r="H277" s="37"/>
      <c r="I277" s="38"/>
      <c r="J277" s="39"/>
    </row>
    <row r="278" spans="2:10" ht="12.75" hidden="1">
      <c r="B278" s="34"/>
      <c r="C278" s="35"/>
      <c r="D278" s="34"/>
      <c r="E278" s="34"/>
      <c r="F278" s="36"/>
      <c r="G278" s="37"/>
      <c r="H278" s="37"/>
      <c r="I278" s="38"/>
      <c r="J278" s="39"/>
    </row>
    <row r="279" spans="2:10" ht="28.5" customHeight="1">
      <c r="B279" s="40" t="s">
        <v>355</v>
      </c>
      <c r="C279" s="40"/>
      <c r="D279" s="40"/>
      <c r="E279" s="40"/>
      <c r="F279" s="40"/>
      <c r="G279" s="40"/>
      <c r="H279" s="40"/>
      <c r="I279" s="40"/>
      <c r="J279" s="41">
        <v>3059272</v>
      </c>
    </row>
    <row r="280" spans="2:10" ht="12.75">
      <c r="B280" s="42"/>
      <c r="C280" s="42"/>
      <c r="D280" s="42"/>
      <c r="E280" s="42"/>
      <c r="F280" s="42"/>
      <c r="G280" s="42"/>
      <c r="H280" s="42"/>
      <c r="I280" s="42"/>
      <c r="J280" s="43"/>
    </row>
    <row r="281" spans="2:10" ht="12.75">
      <c r="B281" s="42"/>
      <c r="C281" s="42"/>
      <c r="D281" s="42"/>
      <c r="E281" s="42"/>
      <c r="F281" s="42"/>
      <c r="G281" s="42"/>
      <c r="H281" s="42"/>
      <c r="I281" s="42"/>
      <c r="J281" s="43"/>
    </row>
    <row r="282" spans="2:10" ht="12.75">
      <c r="B282" s="42"/>
      <c r="C282" s="42"/>
      <c r="D282" s="42"/>
      <c r="E282" s="42"/>
      <c r="F282" s="42"/>
      <c r="G282" s="42"/>
      <c r="H282" s="42"/>
      <c r="I282" s="42"/>
      <c r="J282" s="43"/>
    </row>
    <row r="283" spans="2:10" ht="12.75">
      <c r="B283" s="42"/>
      <c r="C283" s="42"/>
      <c r="D283" s="42"/>
      <c r="E283" s="42"/>
      <c r="F283" s="42"/>
      <c r="G283" s="42"/>
      <c r="H283" s="42"/>
      <c r="I283" s="42"/>
      <c r="J283" s="43"/>
    </row>
    <row r="284" spans="2:10" ht="12.75">
      <c r="B284" s="42"/>
      <c r="C284" s="42"/>
      <c r="D284" s="42"/>
      <c r="E284" s="42"/>
      <c r="F284" s="42"/>
      <c r="G284" s="42"/>
      <c r="H284" s="42"/>
      <c r="I284" s="42"/>
      <c r="J284" s="43"/>
    </row>
    <row r="285" spans="2:10" ht="12.75">
      <c r="B285" s="42"/>
      <c r="C285" s="42"/>
      <c r="D285" s="42"/>
      <c r="E285" s="42"/>
      <c r="F285" s="42"/>
      <c r="G285" s="42"/>
      <c r="H285" s="42"/>
      <c r="I285" s="42"/>
      <c r="J285" s="43"/>
    </row>
    <row r="286" spans="2:10" ht="12.75">
      <c r="B286" s="42"/>
      <c r="C286" s="42"/>
      <c r="D286" s="42"/>
      <c r="E286" s="42"/>
      <c r="F286" s="42"/>
      <c r="G286" s="42"/>
      <c r="H286" s="42"/>
      <c r="I286" s="42"/>
      <c r="J286" s="43"/>
    </row>
    <row r="287" spans="2:10" ht="12.75">
      <c r="B287" s="42"/>
      <c r="C287" s="42"/>
      <c r="D287" s="42"/>
      <c r="E287" s="42"/>
      <c r="F287" s="42"/>
      <c r="G287" s="42"/>
      <c r="H287" s="42"/>
      <c r="I287" s="42"/>
      <c r="J287" s="43"/>
    </row>
    <row r="288" spans="2:10" ht="12.75">
      <c r="B288" s="42"/>
      <c r="C288" s="42"/>
      <c r="D288" s="42"/>
      <c r="E288" s="42"/>
      <c r="F288" s="42"/>
      <c r="G288" s="42"/>
      <c r="H288" s="42"/>
      <c r="I288" s="42"/>
      <c r="J288" s="43"/>
    </row>
    <row r="289" spans="2:10" ht="12.75">
      <c r="B289" s="42"/>
      <c r="C289" s="42"/>
      <c r="D289" s="42"/>
      <c r="E289" s="42"/>
      <c r="F289" s="42"/>
      <c r="G289" s="42"/>
      <c r="H289" s="42"/>
      <c r="I289" s="42"/>
      <c r="J289" s="43"/>
    </row>
    <row r="290" spans="2:10" ht="12.75">
      <c r="B290" s="42"/>
      <c r="C290" s="42"/>
      <c r="D290" s="42"/>
      <c r="E290" s="42"/>
      <c r="F290" s="42"/>
      <c r="G290" s="42"/>
      <c r="H290" s="42"/>
      <c r="I290" s="42"/>
      <c r="J290" s="43"/>
    </row>
    <row r="291" spans="2:10" ht="12.75">
      <c r="B291" s="42"/>
      <c r="C291" s="42"/>
      <c r="D291" s="42"/>
      <c r="E291" s="42"/>
      <c r="F291" s="42"/>
      <c r="G291" s="42"/>
      <c r="H291" s="42"/>
      <c r="I291" s="42"/>
      <c r="J291" s="43"/>
    </row>
    <row r="292" spans="2:10" ht="12.75">
      <c r="B292" s="42"/>
      <c r="C292" s="42"/>
      <c r="D292" s="42"/>
      <c r="E292" s="42"/>
      <c r="F292" s="42"/>
      <c r="G292" s="42"/>
      <c r="H292" s="42"/>
      <c r="I292" s="42"/>
      <c r="J292" s="43"/>
    </row>
    <row r="293" spans="2:10" ht="12.75">
      <c r="B293" s="42"/>
      <c r="C293" s="42"/>
      <c r="D293" s="42"/>
      <c r="E293" s="42"/>
      <c r="F293" s="42"/>
      <c r="G293" s="42"/>
      <c r="H293" s="42"/>
      <c r="I293" s="42"/>
      <c r="J293" s="43"/>
    </row>
    <row r="294" spans="2:10" ht="12.75">
      <c r="B294" s="42"/>
      <c r="C294" s="42"/>
      <c r="D294" s="42"/>
      <c r="E294" s="42"/>
      <c r="F294" s="42"/>
      <c r="G294" s="42"/>
      <c r="H294" s="42"/>
      <c r="I294" s="42"/>
      <c r="J294" s="43"/>
    </row>
    <row r="295" spans="2:10" ht="12.75">
      <c r="B295" s="42"/>
      <c r="C295" s="42"/>
      <c r="D295" s="42"/>
      <c r="E295" s="42"/>
      <c r="F295" s="42"/>
      <c r="G295" s="42"/>
      <c r="H295" s="42"/>
      <c r="I295" s="42"/>
      <c r="J295" s="43"/>
    </row>
    <row r="296" spans="2:10" ht="12.75">
      <c r="B296" s="42"/>
      <c r="C296" s="42"/>
      <c r="D296" s="42"/>
      <c r="E296" s="42"/>
      <c r="F296" s="42"/>
      <c r="G296" s="42"/>
      <c r="H296" s="42"/>
      <c r="I296" s="42"/>
      <c r="J296" s="43"/>
    </row>
    <row r="297" spans="2:10" ht="12.75">
      <c r="B297" s="42"/>
      <c r="C297" s="42"/>
      <c r="D297" s="42"/>
      <c r="E297" s="42"/>
      <c r="F297" s="42"/>
      <c r="G297" s="42"/>
      <c r="H297" s="42"/>
      <c r="I297" s="42"/>
      <c r="J297" s="43"/>
    </row>
    <row r="298" spans="2:10" ht="12.75">
      <c r="B298" s="42"/>
      <c r="C298" s="42"/>
      <c r="D298" s="42"/>
      <c r="E298" s="42"/>
      <c r="F298" s="42"/>
      <c r="G298" s="42"/>
      <c r="H298" s="42"/>
      <c r="I298" s="42"/>
      <c r="J298" s="43"/>
    </row>
    <row r="299" spans="2:10" ht="12.75">
      <c r="B299" s="42"/>
      <c r="C299" s="42"/>
      <c r="D299" s="42"/>
      <c r="E299" s="42"/>
      <c r="F299" s="42"/>
      <c r="G299" s="42"/>
      <c r="H299" s="42"/>
      <c r="I299" s="42"/>
      <c r="J299" s="43"/>
    </row>
    <row r="300" spans="2:10" ht="12.75">
      <c r="B300" s="42"/>
      <c r="C300" s="42"/>
      <c r="D300" s="42"/>
      <c r="E300" s="42"/>
      <c r="F300" s="42"/>
      <c r="G300" s="42"/>
      <c r="H300" s="42"/>
      <c r="I300" s="42"/>
      <c r="J300" s="43"/>
    </row>
    <row r="301" spans="2:10" ht="12.75">
      <c r="B301" s="42"/>
      <c r="C301" s="42"/>
      <c r="D301" s="42"/>
      <c r="E301" s="42"/>
      <c r="F301" s="42"/>
      <c r="G301" s="42"/>
      <c r="H301" s="42"/>
      <c r="I301" s="42"/>
      <c r="J301" s="43"/>
    </row>
    <row r="302" spans="2:10" ht="12.75">
      <c r="B302" s="42"/>
      <c r="C302" s="42"/>
      <c r="D302" s="42"/>
      <c r="E302" s="42"/>
      <c r="F302" s="42"/>
      <c r="G302" s="42"/>
      <c r="H302" s="42"/>
      <c r="I302" s="42"/>
      <c r="J302" s="43"/>
    </row>
    <row r="303" spans="2:10" ht="12.75">
      <c r="B303" s="42"/>
      <c r="C303" s="42"/>
      <c r="D303" s="42"/>
      <c r="E303" s="42"/>
      <c r="F303" s="42"/>
      <c r="G303" s="42"/>
      <c r="H303" s="42"/>
      <c r="I303" s="42"/>
      <c r="J303" s="43"/>
    </row>
    <row r="304" spans="2:10" ht="12.75">
      <c r="B304" s="42"/>
      <c r="C304" s="42"/>
      <c r="D304" s="42"/>
      <c r="E304" s="42"/>
      <c r="F304" s="42"/>
      <c r="G304" s="42"/>
      <c r="H304" s="42"/>
      <c r="I304" s="42"/>
      <c r="J304" s="43"/>
    </row>
    <row r="305" spans="2:10" ht="12.75">
      <c r="B305" s="42"/>
      <c r="C305" s="42"/>
      <c r="D305" s="42"/>
      <c r="E305" s="42"/>
      <c r="F305" s="42"/>
      <c r="G305" s="42"/>
      <c r="H305" s="42"/>
      <c r="I305" s="42"/>
      <c r="J305" s="43"/>
    </row>
    <row r="306" spans="2:10" ht="12.75">
      <c r="B306" s="42"/>
      <c r="C306" s="42"/>
      <c r="D306" s="42"/>
      <c r="E306" s="42"/>
      <c r="F306" s="42"/>
      <c r="G306" s="42"/>
      <c r="H306" s="42"/>
      <c r="I306" s="42"/>
      <c r="J306" s="43"/>
    </row>
    <row r="307" spans="2:10" ht="12.75">
      <c r="B307" s="42"/>
      <c r="C307" s="42"/>
      <c r="D307" s="42"/>
      <c r="E307" s="42"/>
      <c r="F307" s="42"/>
      <c r="G307" s="42"/>
      <c r="H307" s="42"/>
      <c r="I307" s="42"/>
      <c r="J307" s="43"/>
    </row>
    <row r="308" spans="2:10" ht="12.75">
      <c r="B308" s="42"/>
      <c r="C308" s="42"/>
      <c r="D308" s="42"/>
      <c r="E308" s="42"/>
      <c r="F308" s="42"/>
      <c r="G308" s="42"/>
      <c r="H308" s="42"/>
      <c r="I308" s="42"/>
      <c r="J308" s="43"/>
    </row>
    <row r="309" spans="2:10" ht="12.75">
      <c r="B309" s="42"/>
      <c r="C309" s="42"/>
      <c r="D309" s="42"/>
      <c r="E309" s="42"/>
      <c r="F309" s="42"/>
      <c r="G309" s="42"/>
      <c r="H309" s="42"/>
      <c r="I309" s="42"/>
      <c r="J309" s="43"/>
    </row>
    <row r="310" spans="2:10" ht="12.75">
      <c r="B310" s="42"/>
      <c r="C310" s="42"/>
      <c r="D310" s="42"/>
      <c r="E310" s="42"/>
      <c r="F310" s="42"/>
      <c r="G310" s="42"/>
      <c r="H310" s="42"/>
      <c r="I310" s="42"/>
      <c r="J310" s="43"/>
    </row>
    <row r="311" spans="2:10" ht="12.75">
      <c r="B311" s="42"/>
      <c r="C311" s="42"/>
      <c r="D311" s="42"/>
      <c r="E311" s="42"/>
      <c r="F311" s="42"/>
      <c r="G311" s="42"/>
      <c r="H311" s="42"/>
      <c r="I311" s="42"/>
      <c r="J311" s="43"/>
    </row>
    <row r="312" spans="2:10" ht="12.75">
      <c r="B312" s="42"/>
      <c r="C312" s="42"/>
      <c r="D312" s="42"/>
      <c r="E312" s="42"/>
      <c r="F312" s="42"/>
      <c r="G312" s="42"/>
      <c r="H312" s="42"/>
      <c r="I312" s="42"/>
      <c r="J312" s="43"/>
    </row>
    <row r="313" spans="2:10" ht="12.75">
      <c r="B313" s="42"/>
      <c r="C313" s="42"/>
      <c r="D313" s="42"/>
      <c r="E313" s="42"/>
      <c r="F313" s="42"/>
      <c r="G313" s="42"/>
      <c r="H313" s="42"/>
      <c r="I313" s="42"/>
      <c r="J313" s="43"/>
    </row>
    <row r="314" spans="2:10" ht="12.75">
      <c r="B314" s="42"/>
      <c r="C314" s="42"/>
      <c r="D314" s="42"/>
      <c r="E314" s="42"/>
      <c r="F314" s="42"/>
      <c r="G314" s="42"/>
      <c r="H314" s="42"/>
      <c r="I314" s="42"/>
      <c r="J314" s="43"/>
    </row>
    <row r="315" spans="2:10" ht="12.75">
      <c r="B315" s="42"/>
      <c r="C315" s="42"/>
      <c r="D315" s="42"/>
      <c r="E315" s="42"/>
      <c r="F315" s="42"/>
      <c r="G315" s="42"/>
      <c r="H315" s="42"/>
      <c r="I315" s="42"/>
      <c r="J315" s="43"/>
    </row>
    <row r="316" spans="2:10" ht="12.75">
      <c r="B316" s="42"/>
      <c r="C316" s="42"/>
      <c r="D316" s="42"/>
      <c r="E316" s="42"/>
      <c r="F316" s="42"/>
      <c r="G316" s="42"/>
      <c r="H316" s="42"/>
      <c r="I316" s="42"/>
      <c r="J316" s="43"/>
    </row>
    <row r="317" spans="2:10" ht="12.75">
      <c r="B317" s="42"/>
      <c r="C317" s="42"/>
      <c r="D317" s="42"/>
      <c r="E317" s="42"/>
      <c r="F317" s="42"/>
      <c r="G317" s="42"/>
      <c r="H317" s="42"/>
      <c r="I317" s="42"/>
      <c r="J317" s="43"/>
    </row>
    <row r="318" spans="2:10" ht="12.75">
      <c r="B318" s="42"/>
      <c r="C318" s="42"/>
      <c r="D318" s="42"/>
      <c r="E318" s="42"/>
      <c r="F318" s="42"/>
      <c r="G318" s="42"/>
      <c r="H318" s="42"/>
      <c r="I318" s="42"/>
      <c r="J318" s="43"/>
    </row>
    <row r="319" spans="2:10" ht="12.75">
      <c r="B319" s="42"/>
      <c r="C319" s="42"/>
      <c r="D319" s="42"/>
      <c r="E319" s="42"/>
      <c r="F319" s="42"/>
      <c r="G319" s="42"/>
      <c r="H319" s="42"/>
      <c r="I319" s="42"/>
      <c r="J319" s="43"/>
    </row>
    <row r="320" spans="2:10" ht="12.75">
      <c r="B320" s="42"/>
      <c r="C320" s="42"/>
      <c r="D320" s="42"/>
      <c r="E320" s="42"/>
      <c r="F320" s="42"/>
      <c r="G320" s="42"/>
      <c r="H320" s="42"/>
      <c r="I320" s="42"/>
      <c r="J320" s="43"/>
    </row>
    <row r="321" spans="2:10" ht="12.75">
      <c r="B321" s="42"/>
      <c r="C321" s="42"/>
      <c r="D321" s="42"/>
      <c r="E321" s="42"/>
      <c r="F321" s="42"/>
      <c r="G321" s="42"/>
      <c r="H321" s="42"/>
      <c r="I321" s="42"/>
      <c r="J321" s="43"/>
    </row>
    <row r="322" spans="2:10" ht="12.75">
      <c r="B322" s="42"/>
      <c r="C322" s="42"/>
      <c r="D322" s="42"/>
      <c r="E322" s="42"/>
      <c r="F322" s="42"/>
      <c r="G322" s="42"/>
      <c r="H322" s="42"/>
      <c r="I322" s="42"/>
      <c r="J322" s="43"/>
    </row>
    <row r="323" spans="2:10" ht="12.75">
      <c r="B323" s="42"/>
      <c r="C323" s="42"/>
      <c r="D323" s="42"/>
      <c r="E323" s="42"/>
      <c r="F323" s="42"/>
      <c r="G323" s="42"/>
      <c r="H323" s="42"/>
      <c r="I323" s="42"/>
      <c r="J323" s="43"/>
    </row>
    <row r="324" spans="2:10" ht="12.75">
      <c r="B324" s="42"/>
      <c r="C324" s="42"/>
      <c r="D324" s="42"/>
      <c r="E324" s="42"/>
      <c r="F324" s="42"/>
      <c r="G324" s="42"/>
      <c r="H324" s="42"/>
      <c r="I324" s="42"/>
      <c r="J324" s="43"/>
    </row>
    <row r="325" spans="2:10" ht="12.75">
      <c r="B325" s="42"/>
      <c r="C325" s="42"/>
      <c r="D325" s="42"/>
      <c r="E325" s="42"/>
      <c r="F325" s="42"/>
      <c r="G325" s="42"/>
      <c r="H325" s="42"/>
      <c r="I325" s="42"/>
      <c r="J325" s="43"/>
    </row>
    <row r="326" spans="2:10" ht="12.75">
      <c r="B326" s="42"/>
      <c r="C326" s="42"/>
      <c r="D326" s="42"/>
      <c r="E326" s="42"/>
      <c r="F326" s="42"/>
      <c r="G326" s="42"/>
      <c r="H326" s="42"/>
      <c r="I326" s="42"/>
      <c r="J326" s="43"/>
    </row>
    <row r="327" spans="2:10" ht="12.75">
      <c r="B327" s="42"/>
      <c r="C327" s="42"/>
      <c r="D327" s="42"/>
      <c r="E327" s="42"/>
      <c r="F327" s="42"/>
      <c r="G327" s="42"/>
      <c r="H327" s="42"/>
      <c r="I327" s="42"/>
      <c r="J327" s="43"/>
    </row>
    <row r="328" spans="2:10" ht="12.75">
      <c r="B328" s="42"/>
      <c r="C328" s="42"/>
      <c r="D328" s="42"/>
      <c r="E328" s="42"/>
      <c r="F328" s="42"/>
      <c r="G328" s="42"/>
      <c r="H328" s="42"/>
      <c r="I328" s="42"/>
      <c r="J328" s="43"/>
    </row>
    <row r="329" spans="2:10" ht="12.75">
      <c r="B329" s="42"/>
      <c r="C329" s="42"/>
      <c r="D329" s="42"/>
      <c r="E329" s="42"/>
      <c r="F329" s="42"/>
      <c r="G329" s="42"/>
      <c r="H329" s="42"/>
      <c r="I329" s="42"/>
      <c r="J329" s="43"/>
    </row>
    <row r="330" spans="2:10" ht="12.75">
      <c r="B330" s="42"/>
      <c r="C330" s="42"/>
      <c r="D330" s="42"/>
      <c r="E330" s="42"/>
      <c r="F330" s="42"/>
      <c r="G330" s="42"/>
      <c r="H330" s="42"/>
      <c r="I330" s="42"/>
      <c r="J330" s="43"/>
    </row>
    <row r="331" spans="2:10" ht="12.75">
      <c r="B331" s="42"/>
      <c r="C331" s="42"/>
      <c r="D331" s="42"/>
      <c r="E331" s="42"/>
      <c r="F331" s="42"/>
      <c r="G331" s="42"/>
      <c r="H331" s="42"/>
      <c r="I331" s="42"/>
      <c r="J331" s="43"/>
    </row>
    <row r="332" spans="2:10" ht="12.75">
      <c r="B332" s="42"/>
      <c r="C332" s="42"/>
      <c r="D332" s="42"/>
      <c r="E332" s="42"/>
      <c r="F332" s="42"/>
      <c r="G332" s="42"/>
      <c r="H332" s="42"/>
      <c r="I332" s="42"/>
      <c r="J332" s="43"/>
    </row>
    <row r="333" spans="2:10" ht="12.75">
      <c r="B333" s="42"/>
      <c r="C333" s="42"/>
      <c r="D333" s="42"/>
      <c r="E333" s="42"/>
      <c r="F333" s="42"/>
      <c r="G333" s="42"/>
      <c r="H333" s="42"/>
      <c r="I333" s="42"/>
      <c r="J333" s="43"/>
    </row>
    <row r="334" spans="2:10" ht="12.75">
      <c r="B334" s="42"/>
      <c r="C334" s="42"/>
      <c r="D334" s="42"/>
      <c r="E334" s="42"/>
      <c r="F334" s="42"/>
      <c r="G334" s="42"/>
      <c r="H334" s="42"/>
      <c r="I334" s="42"/>
      <c r="J334" s="43"/>
    </row>
    <row r="335" spans="2:10" ht="12.75">
      <c r="B335" s="42"/>
      <c r="C335" s="42"/>
      <c r="D335" s="42"/>
      <c r="E335" s="42"/>
      <c r="F335" s="42"/>
      <c r="G335" s="42"/>
      <c r="H335" s="42"/>
      <c r="I335" s="42"/>
      <c r="J335" s="43"/>
    </row>
    <row r="336" spans="2:10" ht="12.75">
      <c r="B336" s="42"/>
      <c r="C336" s="42"/>
      <c r="D336" s="42"/>
      <c r="E336" s="42"/>
      <c r="F336" s="42"/>
      <c r="G336" s="42"/>
      <c r="H336" s="42"/>
      <c r="I336" s="42"/>
      <c r="J336" s="43"/>
    </row>
    <row r="337" spans="2:10" ht="12.75">
      <c r="B337" s="42"/>
      <c r="C337" s="42"/>
      <c r="D337" s="42"/>
      <c r="E337" s="42"/>
      <c r="F337" s="42"/>
      <c r="G337" s="42"/>
      <c r="H337" s="42"/>
      <c r="I337" s="42"/>
      <c r="J337" s="43"/>
    </row>
    <row r="338" spans="2:10" ht="12.75">
      <c r="B338" s="42"/>
      <c r="C338" s="42"/>
      <c r="D338" s="42"/>
      <c r="E338" s="42"/>
      <c r="F338" s="42"/>
      <c r="G338" s="42"/>
      <c r="H338" s="42"/>
      <c r="I338" s="42"/>
      <c r="J338" s="43"/>
    </row>
    <row r="339" spans="2:10" ht="12.75">
      <c r="B339" s="42"/>
      <c r="C339" s="42"/>
      <c r="D339" s="42"/>
      <c r="E339" s="42"/>
      <c r="F339" s="42"/>
      <c r="G339" s="42"/>
      <c r="H339" s="42"/>
      <c r="I339" s="42"/>
      <c r="J339" s="43"/>
    </row>
    <row r="340" spans="2:10" ht="12.75">
      <c r="B340" s="42"/>
      <c r="C340" s="42"/>
      <c r="D340" s="42"/>
      <c r="E340" s="42"/>
      <c r="F340" s="42"/>
      <c r="G340" s="42"/>
      <c r="H340" s="42"/>
      <c r="I340" s="42"/>
      <c r="J340" s="43"/>
    </row>
    <row r="341" spans="2:10" ht="12.75">
      <c r="B341" s="42"/>
      <c r="C341" s="42"/>
      <c r="D341" s="42"/>
      <c r="E341" s="42"/>
      <c r="F341" s="42"/>
      <c r="G341" s="42"/>
      <c r="H341" s="42"/>
      <c r="I341" s="42"/>
      <c r="J341" s="43"/>
    </row>
    <row r="342" spans="2:10" ht="12.75">
      <c r="B342" s="42"/>
      <c r="C342" s="42"/>
      <c r="D342" s="42"/>
      <c r="E342" s="42"/>
      <c r="F342" s="42"/>
      <c r="G342" s="42"/>
      <c r="H342" s="42"/>
      <c r="I342" s="42"/>
      <c r="J342" s="43"/>
    </row>
    <row r="343" spans="2:10" ht="12.75">
      <c r="B343" s="42"/>
      <c r="C343" s="42"/>
      <c r="D343" s="42"/>
      <c r="E343" s="42"/>
      <c r="F343" s="42"/>
      <c r="G343" s="42"/>
      <c r="H343" s="42"/>
      <c r="I343" s="42"/>
      <c r="J343" s="43"/>
    </row>
    <row r="344" spans="2:10" ht="12.75">
      <c r="B344" s="42"/>
      <c r="C344" s="42"/>
      <c r="D344" s="42"/>
      <c r="E344" s="42"/>
      <c r="F344" s="42"/>
      <c r="G344" s="42"/>
      <c r="H344" s="42"/>
      <c r="I344" s="42"/>
      <c r="J344" s="43"/>
    </row>
    <row r="345" spans="2:10" ht="12.75">
      <c r="B345" s="42"/>
      <c r="C345" s="42"/>
      <c r="D345" s="42"/>
      <c r="E345" s="42"/>
      <c r="F345" s="42"/>
      <c r="G345" s="42"/>
      <c r="H345" s="42"/>
      <c r="I345" s="42"/>
      <c r="J345" s="43"/>
    </row>
    <row r="346" spans="2:10" ht="12.75">
      <c r="B346" s="42"/>
      <c r="C346" s="42"/>
      <c r="D346" s="42"/>
      <c r="E346" s="42"/>
      <c r="F346" s="42"/>
      <c r="G346" s="42"/>
      <c r="H346" s="42"/>
      <c r="I346" s="42"/>
      <c r="J346" s="43"/>
    </row>
    <row r="347" spans="2:10" ht="12.75">
      <c r="B347" s="42"/>
      <c r="C347" s="42"/>
      <c r="D347" s="42"/>
      <c r="E347" s="42"/>
      <c r="F347" s="42"/>
      <c r="G347" s="42"/>
      <c r="H347" s="42"/>
      <c r="I347" s="42"/>
      <c r="J347" s="43"/>
    </row>
    <row r="348" spans="2:10" ht="12.75">
      <c r="B348" s="42"/>
      <c r="C348" s="42"/>
      <c r="D348" s="42"/>
      <c r="E348" s="42"/>
      <c r="F348" s="42"/>
      <c r="G348" s="42"/>
      <c r="H348" s="42"/>
      <c r="I348" s="42"/>
      <c r="J348" s="43"/>
    </row>
    <row r="349" spans="2:10" ht="12.75">
      <c r="B349" s="42"/>
      <c r="C349" s="42"/>
      <c r="D349" s="42"/>
      <c r="E349" s="42"/>
      <c r="F349" s="42"/>
      <c r="G349" s="42"/>
      <c r="H349" s="42"/>
      <c r="I349" s="42"/>
      <c r="J349" s="43"/>
    </row>
    <row r="350" spans="2:10" ht="12.75">
      <c r="B350" s="42"/>
      <c r="C350" s="42"/>
      <c r="D350" s="42"/>
      <c r="E350" s="42"/>
      <c r="F350" s="42"/>
      <c r="G350" s="42"/>
      <c r="H350" s="42"/>
      <c r="I350" s="42"/>
      <c r="J350" s="43"/>
    </row>
    <row r="351" spans="2:10" ht="12.75">
      <c r="B351" s="42"/>
      <c r="C351" s="42"/>
      <c r="D351" s="42"/>
      <c r="E351" s="42"/>
      <c r="F351" s="42"/>
      <c r="G351" s="42"/>
      <c r="H351" s="42"/>
      <c r="I351" s="42"/>
      <c r="J351" s="43"/>
    </row>
    <row r="352" spans="2:10" ht="12.75">
      <c r="B352" s="42"/>
      <c r="C352" s="42"/>
      <c r="D352" s="42"/>
      <c r="E352" s="42"/>
      <c r="F352" s="42"/>
      <c r="G352" s="42"/>
      <c r="H352" s="42"/>
      <c r="I352" s="42"/>
      <c r="J352" s="43"/>
    </row>
    <row r="353" spans="2:10" ht="12.75">
      <c r="B353" s="42"/>
      <c r="C353" s="42"/>
      <c r="D353" s="42"/>
      <c r="E353" s="42"/>
      <c r="F353" s="42"/>
      <c r="G353" s="42"/>
      <c r="H353" s="42"/>
      <c r="I353" s="42"/>
      <c r="J353" s="43"/>
    </row>
    <row r="354" spans="2:10" ht="12.75">
      <c r="B354" s="42"/>
      <c r="C354" s="42"/>
      <c r="D354" s="42"/>
      <c r="E354" s="42"/>
      <c r="F354" s="42"/>
      <c r="G354" s="42"/>
      <c r="H354" s="42"/>
      <c r="I354" s="42"/>
      <c r="J354" s="43"/>
    </row>
    <row r="355" spans="2:10" ht="12.75">
      <c r="B355" s="42"/>
      <c r="C355" s="42"/>
      <c r="D355" s="42"/>
      <c r="E355" s="42"/>
      <c r="F355" s="42"/>
      <c r="G355" s="42"/>
      <c r="H355" s="42"/>
      <c r="I355" s="42"/>
      <c r="J355" s="43"/>
    </row>
    <row r="356" spans="2:10" ht="12.75">
      <c r="B356" s="42"/>
      <c r="C356" s="42"/>
      <c r="D356" s="42"/>
      <c r="E356" s="42"/>
      <c r="F356" s="42"/>
      <c r="G356" s="42"/>
      <c r="H356" s="42"/>
      <c r="I356" s="42"/>
      <c r="J356" s="43"/>
    </row>
    <row r="357" spans="2:10" ht="12.75">
      <c r="B357" s="42"/>
      <c r="C357" s="42"/>
      <c r="D357" s="42"/>
      <c r="E357" s="42"/>
      <c r="F357" s="42"/>
      <c r="G357" s="42"/>
      <c r="H357" s="42"/>
      <c r="I357" s="42"/>
      <c r="J357" s="43"/>
    </row>
    <row r="358" spans="2:10" ht="12.75">
      <c r="B358" s="42"/>
      <c r="C358" s="42"/>
      <c r="D358" s="42"/>
      <c r="E358" s="42"/>
      <c r="F358" s="42"/>
      <c r="G358" s="42"/>
      <c r="H358" s="42"/>
      <c r="I358" s="42"/>
      <c r="J358" s="43"/>
    </row>
    <row r="359" spans="2:10" ht="12.75">
      <c r="B359" s="42"/>
      <c r="C359" s="42"/>
      <c r="D359" s="42"/>
      <c r="E359" s="42"/>
      <c r="F359" s="42"/>
      <c r="G359" s="42"/>
      <c r="H359" s="42"/>
      <c r="I359" s="42"/>
      <c r="J359" s="43"/>
    </row>
    <row r="360" spans="2:10" ht="12.75">
      <c r="B360" s="42"/>
      <c r="C360" s="42"/>
      <c r="D360" s="42"/>
      <c r="E360" s="42"/>
      <c r="F360" s="42"/>
      <c r="G360" s="42"/>
      <c r="H360" s="42"/>
      <c r="I360" s="42"/>
      <c r="J360" s="43"/>
    </row>
    <row r="361" spans="2:10" ht="12.75">
      <c r="B361" s="44"/>
      <c r="C361" s="44"/>
      <c r="D361" s="44"/>
      <c r="E361" s="44"/>
      <c r="F361" s="44"/>
      <c r="G361" s="44"/>
      <c r="H361" s="44"/>
      <c r="I361" s="44"/>
      <c r="J361" s="45"/>
    </row>
    <row r="362" spans="2:10" ht="12.75">
      <c r="B362" s="44"/>
      <c r="C362" s="44"/>
      <c r="D362" s="44"/>
      <c r="E362" s="44"/>
      <c r="F362" s="44"/>
      <c r="G362" s="44"/>
      <c r="H362" s="44"/>
      <c r="I362" s="44"/>
      <c r="J362" s="45"/>
    </row>
    <row r="363" spans="2:10" ht="12.75">
      <c r="B363" s="44"/>
      <c r="C363" s="44"/>
      <c r="D363" s="44"/>
      <c r="E363" s="44"/>
      <c r="F363" s="44"/>
      <c r="G363" s="44"/>
      <c r="H363" s="44"/>
      <c r="I363" s="44"/>
      <c r="J363" s="45"/>
    </row>
    <row r="364" spans="2:10" ht="12.75">
      <c r="B364" s="44"/>
      <c r="C364" s="44"/>
      <c r="D364" s="44"/>
      <c r="E364" s="44"/>
      <c r="F364" s="44"/>
      <c r="G364" s="44"/>
      <c r="H364" s="44"/>
      <c r="I364" s="44"/>
      <c r="J364" s="45"/>
    </row>
    <row r="365" spans="2:10" ht="12.75">
      <c r="B365" s="44"/>
      <c r="C365" s="44"/>
      <c r="D365" s="44"/>
      <c r="E365" s="44"/>
      <c r="F365" s="44"/>
      <c r="G365" s="44"/>
      <c r="H365" s="44"/>
      <c r="I365" s="44"/>
      <c r="J365" s="45"/>
    </row>
    <row r="366" spans="2:10" ht="12.75">
      <c r="B366" s="44"/>
      <c r="C366" s="44"/>
      <c r="D366" s="44"/>
      <c r="E366" s="44"/>
      <c r="F366" s="44"/>
      <c r="G366" s="44"/>
      <c r="H366" s="44"/>
      <c r="I366" s="44"/>
      <c r="J366" s="45"/>
    </row>
    <row r="367" spans="2:10" ht="12.75">
      <c r="B367" s="44"/>
      <c r="C367" s="44"/>
      <c r="D367" s="44"/>
      <c r="E367" s="44"/>
      <c r="F367" s="44"/>
      <c r="G367" s="44"/>
      <c r="H367" s="44"/>
      <c r="I367" s="44"/>
      <c r="J367" s="45"/>
    </row>
    <row r="368" spans="2:10" ht="12.75">
      <c r="B368" s="44"/>
      <c r="C368" s="44"/>
      <c r="D368" s="44"/>
      <c r="E368" s="44"/>
      <c r="F368" s="44"/>
      <c r="G368" s="44"/>
      <c r="H368" s="44"/>
      <c r="I368" s="44"/>
      <c r="J368" s="45"/>
    </row>
    <row r="369" spans="2:10" ht="12.75">
      <c r="B369" s="44"/>
      <c r="C369" s="44"/>
      <c r="D369" s="44"/>
      <c r="E369" s="44"/>
      <c r="F369" s="44"/>
      <c r="G369" s="44"/>
      <c r="H369" s="44"/>
      <c r="I369" s="44"/>
      <c r="J369" s="45"/>
    </row>
    <row r="370" spans="2:10" ht="12.75">
      <c r="B370" s="44"/>
      <c r="C370" s="44"/>
      <c r="D370" s="44"/>
      <c r="E370" s="44"/>
      <c r="F370" s="44"/>
      <c r="G370" s="44"/>
      <c r="H370" s="44"/>
      <c r="I370" s="44"/>
      <c r="J370" s="45"/>
    </row>
    <row r="371" spans="2:10" ht="12.75">
      <c r="B371" s="44"/>
      <c r="C371" s="44"/>
      <c r="D371" s="44"/>
      <c r="E371" s="44"/>
      <c r="F371" s="44"/>
      <c r="G371" s="44"/>
      <c r="H371" s="44"/>
      <c r="I371" s="44"/>
      <c r="J371" s="45"/>
    </row>
    <row r="372" spans="2:10" ht="12.75">
      <c r="B372" s="44"/>
      <c r="C372" s="44"/>
      <c r="D372" s="44"/>
      <c r="E372" s="44"/>
      <c r="F372" s="44"/>
      <c r="G372" s="44"/>
      <c r="H372" s="44"/>
      <c r="I372" s="44"/>
      <c r="J372" s="45"/>
    </row>
    <row r="373" spans="2:10" ht="12.75">
      <c r="B373" s="44"/>
      <c r="C373" s="44"/>
      <c r="D373" s="44"/>
      <c r="E373" s="44"/>
      <c r="F373" s="44"/>
      <c r="G373" s="44"/>
      <c r="H373" s="44"/>
      <c r="I373" s="44"/>
      <c r="J373" s="45"/>
    </row>
    <row r="374" spans="2:10" ht="12.75">
      <c r="B374" s="44"/>
      <c r="C374" s="44"/>
      <c r="D374" s="44"/>
      <c r="E374" s="44"/>
      <c r="F374" s="44"/>
      <c r="G374" s="44"/>
      <c r="H374" s="44"/>
      <c r="I374" s="44"/>
      <c r="J374" s="45"/>
    </row>
    <row r="375" spans="2:10" ht="12.75">
      <c r="B375" s="44"/>
      <c r="C375" s="44"/>
      <c r="D375" s="44"/>
      <c r="E375" s="44"/>
      <c r="F375" s="44"/>
      <c r="G375" s="44"/>
      <c r="H375" s="44"/>
      <c r="I375" s="44"/>
      <c r="J375" s="45"/>
    </row>
    <row r="376" spans="2:10" ht="12.75">
      <c r="B376" s="44"/>
      <c r="C376" s="44"/>
      <c r="D376" s="44"/>
      <c r="E376" s="44"/>
      <c r="F376" s="44"/>
      <c r="G376" s="44"/>
      <c r="H376" s="44"/>
      <c r="I376" s="44"/>
      <c r="J376" s="45"/>
    </row>
    <row r="377" spans="2:10" ht="12.75">
      <c r="B377" s="44"/>
      <c r="C377" s="44"/>
      <c r="D377" s="44"/>
      <c r="E377" s="44"/>
      <c r="F377" s="44"/>
      <c r="G377" s="44"/>
      <c r="H377" s="44"/>
      <c r="I377" s="44"/>
      <c r="J377" s="45"/>
    </row>
    <row r="378" spans="2:10" ht="12.75">
      <c r="B378" s="44"/>
      <c r="C378" s="44"/>
      <c r="D378" s="44"/>
      <c r="E378" s="44"/>
      <c r="F378" s="44"/>
      <c r="G378" s="44"/>
      <c r="H378" s="44"/>
      <c r="I378" s="44"/>
      <c r="J378" s="45"/>
    </row>
    <row r="379" spans="2:10" ht="12.75">
      <c r="B379" s="44"/>
      <c r="C379" s="44"/>
      <c r="D379" s="44"/>
      <c r="E379" s="44"/>
      <c r="F379" s="44"/>
      <c r="G379" s="44"/>
      <c r="H379" s="44"/>
      <c r="I379" s="44"/>
      <c r="J379" s="45"/>
    </row>
    <row r="380" spans="2:10" ht="12.75">
      <c r="B380" s="44"/>
      <c r="C380" s="44"/>
      <c r="D380" s="44"/>
      <c r="E380" s="44"/>
      <c r="F380" s="44"/>
      <c r="G380" s="44"/>
      <c r="H380" s="44"/>
      <c r="I380" s="44"/>
      <c r="J380" s="45"/>
    </row>
    <row r="381" spans="2:10" ht="12.75">
      <c r="B381" s="44"/>
      <c r="C381" s="44"/>
      <c r="D381" s="44"/>
      <c r="E381" s="44"/>
      <c r="F381" s="44"/>
      <c r="G381" s="44"/>
      <c r="H381" s="44"/>
      <c r="I381" s="44"/>
      <c r="J381" s="45"/>
    </row>
    <row r="382" spans="2:10" ht="12.75">
      <c r="B382" s="44"/>
      <c r="C382" s="44"/>
      <c r="D382" s="44"/>
      <c r="E382" s="44"/>
      <c r="F382" s="44"/>
      <c r="G382" s="44"/>
      <c r="H382" s="44"/>
      <c r="I382" s="44"/>
      <c r="J382" s="45"/>
    </row>
    <row r="383" spans="2:10" ht="12.75">
      <c r="B383" s="44"/>
      <c r="C383" s="44"/>
      <c r="D383" s="44"/>
      <c r="E383" s="44"/>
      <c r="F383" s="44"/>
      <c r="G383" s="44"/>
      <c r="H383" s="44"/>
      <c r="I383" s="44"/>
      <c r="J383" s="45"/>
    </row>
    <row r="384" spans="2:10" ht="12.75">
      <c r="B384" s="44"/>
      <c r="C384" s="44"/>
      <c r="D384" s="44"/>
      <c r="E384" s="44"/>
      <c r="F384" s="44"/>
      <c r="G384" s="44"/>
      <c r="H384" s="44"/>
      <c r="I384" s="44"/>
      <c r="J384" s="45"/>
    </row>
    <row r="385" spans="2:10" ht="12.75">
      <c r="B385" s="44"/>
      <c r="C385" s="44"/>
      <c r="D385" s="44"/>
      <c r="E385" s="44"/>
      <c r="F385" s="44"/>
      <c r="G385" s="44"/>
      <c r="H385" s="44"/>
      <c r="I385" s="44"/>
      <c r="J385" s="45"/>
    </row>
    <row r="386" spans="2:10" ht="12.75">
      <c r="B386" s="44"/>
      <c r="C386" s="44"/>
      <c r="D386" s="44"/>
      <c r="E386" s="44"/>
      <c r="F386" s="44"/>
      <c r="G386" s="44"/>
      <c r="H386" s="44"/>
      <c r="I386" s="44"/>
      <c r="J386" s="45"/>
    </row>
    <row r="387" spans="2:10" ht="12.75">
      <c r="B387" s="44"/>
      <c r="C387" s="44"/>
      <c r="D387" s="44"/>
      <c r="E387" s="44"/>
      <c r="F387" s="44"/>
      <c r="G387" s="44"/>
      <c r="H387" s="44"/>
      <c r="I387" s="44"/>
      <c r="J387" s="45"/>
    </row>
    <row r="388" spans="2:10" ht="12.75">
      <c r="B388" s="44"/>
      <c r="C388" s="44"/>
      <c r="D388" s="44"/>
      <c r="E388" s="44"/>
      <c r="F388" s="44"/>
      <c r="G388" s="44"/>
      <c r="H388" s="44"/>
      <c r="I388" s="44"/>
      <c r="J388" s="45"/>
    </row>
    <row r="389" spans="2:10" ht="12.75">
      <c r="B389" s="44"/>
      <c r="C389" s="44"/>
      <c r="D389" s="44"/>
      <c r="E389" s="44"/>
      <c r="F389" s="44"/>
      <c r="G389" s="44"/>
      <c r="H389" s="44"/>
      <c r="I389" s="44"/>
      <c r="J389" s="45"/>
    </row>
    <row r="390" spans="2:10" ht="12.75">
      <c r="B390" s="44"/>
      <c r="C390" s="44"/>
      <c r="D390" s="44"/>
      <c r="E390" s="44"/>
      <c r="F390" s="44"/>
      <c r="G390" s="44"/>
      <c r="H390" s="44"/>
      <c r="I390" s="44"/>
      <c r="J390" s="45"/>
    </row>
    <row r="391" spans="2:10" ht="12.75">
      <c r="B391" s="44"/>
      <c r="C391" s="44"/>
      <c r="D391" s="44"/>
      <c r="E391" s="44"/>
      <c r="F391" s="44"/>
      <c r="G391" s="44"/>
      <c r="H391" s="44"/>
      <c r="I391" s="44"/>
      <c r="J391" s="45"/>
    </row>
    <row r="392" spans="2:10" ht="12.75">
      <c r="B392" s="44"/>
      <c r="C392" s="44"/>
      <c r="D392" s="44"/>
      <c r="E392" s="44"/>
      <c r="F392" s="44"/>
      <c r="G392" s="44"/>
      <c r="H392" s="44"/>
      <c r="I392" s="44"/>
      <c r="J392" s="45"/>
    </row>
    <row r="393" spans="2:10" ht="12.75">
      <c r="B393" s="44"/>
      <c r="C393" s="44"/>
      <c r="D393" s="44"/>
      <c r="E393" s="44"/>
      <c r="F393" s="44"/>
      <c r="G393" s="44"/>
      <c r="H393" s="44"/>
      <c r="I393" s="44"/>
      <c r="J393" s="45"/>
    </row>
    <row r="394" spans="2:10" ht="12.75">
      <c r="B394" s="44"/>
      <c r="C394" s="44"/>
      <c r="D394" s="44"/>
      <c r="E394" s="44"/>
      <c r="F394" s="44"/>
      <c r="G394" s="44"/>
      <c r="H394" s="44"/>
      <c r="I394" s="44"/>
      <c r="J394" s="45"/>
    </row>
    <row r="395" spans="2:10" ht="12.75">
      <c r="B395" s="44"/>
      <c r="C395" s="44"/>
      <c r="D395" s="44"/>
      <c r="E395" s="44"/>
      <c r="F395" s="44"/>
      <c r="G395" s="44"/>
      <c r="H395" s="44"/>
      <c r="I395" s="44"/>
      <c r="J395" s="45"/>
    </row>
    <row r="396" spans="2:10" ht="12.75">
      <c r="B396" s="44"/>
      <c r="C396" s="44"/>
      <c r="D396" s="44"/>
      <c r="E396" s="44"/>
      <c r="F396" s="44"/>
      <c r="G396" s="44"/>
      <c r="H396" s="44"/>
      <c r="I396" s="44"/>
      <c r="J396" s="45"/>
    </row>
    <row r="397" spans="2:10" ht="12.75">
      <c r="B397" s="44"/>
      <c r="C397" s="44"/>
      <c r="D397" s="44"/>
      <c r="E397" s="44"/>
      <c r="F397" s="44"/>
      <c r="G397" s="44"/>
      <c r="H397" s="44"/>
      <c r="I397" s="44"/>
      <c r="J397" s="45"/>
    </row>
    <row r="398" spans="2:10" ht="12.75">
      <c r="B398" s="44"/>
      <c r="C398" s="44"/>
      <c r="D398" s="44"/>
      <c r="E398" s="44"/>
      <c r="F398" s="44"/>
      <c r="G398" s="44"/>
      <c r="H398" s="44"/>
      <c r="I398" s="44"/>
      <c r="J398" s="45"/>
    </row>
    <row r="399" spans="2:10" ht="12.75">
      <c r="B399" s="44"/>
      <c r="C399" s="44"/>
      <c r="D399" s="44"/>
      <c r="E399" s="44"/>
      <c r="F399" s="44"/>
      <c r="G399" s="44"/>
      <c r="H399" s="44"/>
      <c r="I399" s="44"/>
      <c r="J399" s="45"/>
    </row>
    <row r="400" spans="2:10" ht="12.75">
      <c r="B400" s="44"/>
      <c r="C400" s="44"/>
      <c r="D400" s="44"/>
      <c r="E400" s="44"/>
      <c r="F400" s="44"/>
      <c r="G400" s="44"/>
      <c r="H400" s="44"/>
      <c r="I400" s="44"/>
      <c r="J400" s="45"/>
    </row>
    <row r="401" spans="2:10" ht="12.75">
      <c r="B401" s="44"/>
      <c r="C401" s="44"/>
      <c r="D401" s="44"/>
      <c r="E401" s="44"/>
      <c r="F401" s="44"/>
      <c r="G401" s="44"/>
      <c r="H401" s="44"/>
      <c r="I401" s="44"/>
      <c r="J401" s="45"/>
    </row>
    <row r="402" spans="2:10" ht="12.75">
      <c r="B402" s="44"/>
      <c r="C402" s="44"/>
      <c r="D402" s="44"/>
      <c r="E402" s="44"/>
      <c r="F402" s="44"/>
      <c r="G402" s="44"/>
      <c r="H402" s="44"/>
      <c r="I402" s="44"/>
      <c r="J402" s="45"/>
    </row>
    <row r="403" spans="2:10" ht="12.75">
      <c r="B403" s="44"/>
      <c r="C403" s="44"/>
      <c r="D403" s="44"/>
      <c r="E403" s="44"/>
      <c r="F403" s="44"/>
      <c r="G403" s="44"/>
      <c r="H403" s="44"/>
      <c r="I403" s="44"/>
      <c r="J403" s="45"/>
    </row>
    <row r="404" spans="2:10" ht="12.75">
      <c r="B404" s="44"/>
      <c r="C404" s="44"/>
      <c r="D404" s="44"/>
      <c r="E404" s="44"/>
      <c r="F404" s="44"/>
      <c r="G404" s="44"/>
      <c r="H404" s="44"/>
      <c r="I404" s="44"/>
      <c r="J404" s="45"/>
    </row>
    <row r="405" spans="2:10" ht="12.75">
      <c r="B405" s="44"/>
      <c r="C405" s="44"/>
      <c r="D405" s="44"/>
      <c r="E405" s="44"/>
      <c r="F405" s="44"/>
      <c r="G405" s="44"/>
      <c r="H405" s="44"/>
      <c r="I405" s="44"/>
      <c r="J405" s="45"/>
    </row>
    <row r="406" spans="2:10" ht="12.75">
      <c r="B406" s="44"/>
      <c r="C406" s="44"/>
      <c r="D406" s="44"/>
      <c r="E406" s="44"/>
      <c r="F406" s="44"/>
      <c r="G406" s="44"/>
      <c r="H406" s="44"/>
      <c r="I406" s="44"/>
      <c r="J406" s="45"/>
    </row>
    <row r="407" spans="2:10" ht="12.75">
      <c r="B407" s="44"/>
      <c r="C407" s="44"/>
      <c r="D407" s="44"/>
      <c r="E407" s="44"/>
      <c r="F407" s="44"/>
      <c r="G407" s="44"/>
      <c r="H407" s="44"/>
      <c r="I407" s="44"/>
      <c r="J407" s="45"/>
    </row>
  </sheetData>
  <mergeCells count="22">
    <mergeCell ref="B2:B6"/>
    <mergeCell ref="C2:C6"/>
    <mergeCell ref="D2:D6"/>
    <mergeCell ref="E2:E6"/>
    <mergeCell ref="F2:F6"/>
    <mergeCell ref="G2:G6"/>
    <mergeCell ref="H2:H6"/>
    <mergeCell ref="I2:I6"/>
    <mergeCell ref="J2:J6"/>
    <mergeCell ref="B8:J8"/>
    <mergeCell ref="B82:I82"/>
    <mergeCell ref="B83:J83"/>
    <mergeCell ref="B208:I208"/>
    <mergeCell ref="B209:J209"/>
    <mergeCell ref="B215:I215"/>
    <mergeCell ref="B216:J216"/>
    <mergeCell ref="B219:I219"/>
    <mergeCell ref="B220:J220"/>
    <mergeCell ref="B229:I229"/>
    <mergeCell ref="B230:J230"/>
    <mergeCell ref="B274:I274"/>
    <mergeCell ref="B279:I279"/>
  </mergeCells>
  <printOptions/>
  <pageMargins left="0.7479166666666667" right="0.7479166666666667" top="0.9597222222222223" bottom="0.9840277777777777" header="0.5118055555555555" footer="0.5118055555555555"/>
  <pageSetup horizontalDpi="300" verticalDpi="300"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2008-06-30T06:49:39Z</cp:lastPrinted>
  <dcterms:created xsi:type="dcterms:W3CDTF">2005-09-29T10:04:20Z</dcterms:created>
  <dcterms:modified xsi:type="dcterms:W3CDTF">2008-06-20T10:48:44Z</dcterms:modified>
  <cp:category/>
  <cp:version/>
  <cp:contentType/>
  <cp:contentStatus/>
</cp:coreProperties>
</file>